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15" yWindow="-150" windowWidth="18315" windowHeight="11880"/>
  </bookViews>
  <sheets>
    <sheet name="２９年７月1日" sheetId="1" r:id="rId1"/>
    <sheet name="３０年１月1日" sheetId="7" r:id="rId2"/>
    <sheet name="３０年1月１８日" sheetId="4" r:id="rId3"/>
    <sheet name="30年6月30日" sheetId="5" r:id="rId4"/>
    <sheet name="Sheet1" sheetId="6" r:id="rId5"/>
  </sheets>
  <calcPr calcId="125725"/>
</workbook>
</file>

<file path=xl/calcChain.xml><?xml version="1.0" encoding="utf-8"?>
<calcChain xmlns="http://schemas.openxmlformats.org/spreadsheetml/2006/main">
  <c r="H42" i="7"/>
  <c r="G42"/>
  <c r="E42"/>
  <c r="H41"/>
  <c r="G41"/>
  <c r="E41"/>
  <c r="H40"/>
  <c r="G40"/>
  <c r="E40"/>
  <c r="H39"/>
  <c r="G39"/>
  <c r="E39"/>
  <c r="H38"/>
  <c r="G38"/>
  <c r="E38"/>
  <c r="H37"/>
  <c r="G37"/>
  <c r="E37"/>
  <c r="H36"/>
  <c r="G36"/>
  <c r="E36"/>
  <c r="H35"/>
  <c r="G35"/>
  <c r="E35"/>
  <c r="H34"/>
  <c r="G34"/>
  <c r="E34"/>
  <c r="H33"/>
  <c r="G33"/>
  <c r="E33"/>
  <c r="H32"/>
  <c r="G32"/>
  <c r="E32"/>
  <c r="H31"/>
  <c r="G31"/>
  <c r="E31"/>
  <c r="H30"/>
  <c r="G30"/>
  <c r="E30"/>
  <c r="H29"/>
  <c r="G29"/>
  <c r="E29"/>
  <c r="H28"/>
  <c r="G28"/>
  <c r="E28"/>
  <c r="H27"/>
  <c r="G27"/>
  <c r="E27"/>
  <c r="H26"/>
  <c r="G26"/>
  <c r="E26"/>
  <c r="H25"/>
  <c r="G25"/>
  <c r="E25"/>
  <c r="H24"/>
  <c r="G24"/>
  <c r="E24"/>
  <c r="H23"/>
  <c r="G23"/>
  <c r="E23"/>
  <c r="H22"/>
  <c r="G22"/>
  <c r="E22"/>
  <c r="H21"/>
  <c r="G21"/>
  <c r="E21"/>
  <c r="H20"/>
  <c r="G20"/>
  <c r="E20"/>
  <c r="H19"/>
  <c r="G19"/>
  <c r="E19"/>
  <c r="H18"/>
  <c r="G18"/>
  <c r="E18"/>
  <c r="H17"/>
  <c r="G17"/>
  <c r="E17"/>
  <c r="H16"/>
  <c r="G16"/>
  <c r="E16"/>
  <c r="H15"/>
  <c r="G15"/>
  <c r="E15"/>
  <c r="H14"/>
  <c r="G14"/>
  <c r="E14"/>
  <c r="H13"/>
  <c r="G13"/>
  <c r="E13"/>
  <c r="H12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  <c r="H5"/>
  <c r="G5"/>
  <c r="E5"/>
  <c r="H4"/>
  <c r="G4"/>
  <c r="E4"/>
  <c r="H3"/>
  <c r="G3"/>
  <c r="E3"/>
  <c r="G35" i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I42" i="6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H49" s="1"/>
  <c r="F3"/>
  <c r="F49" s="1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46"/>
  <c r="G4"/>
  <c r="I5" i="4"/>
  <c r="I6"/>
  <c r="F34" i="1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I4" i="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2"/>
  <c r="I41"/>
  <c r="I3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1"/>
  <c r="F3"/>
  <c r="G49" i="7" l="1"/>
  <c r="E49"/>
  <c r="G46" i="5"/>
  <c r="F37" i="1"/>
  <c r="H6" i="4"/>
  <c r="H40"/>
  <c r="H36"/>
  <c r="H32"/>
  <c r="H28"/>
  <c r="H24"/>
  <c r="H20"/>
  <c r="H16"/>
  <c r="H12"/>
  <c r="H8"/>
  <c r="H4"/>
  <c r="H42"/>
  <c r="H37"/>
  <c r="H33"/>
  <c r="H29"/>
  <c r="H25"/>
  <c r="H21"/>
  <c r="H17"/>
  <c r="H13"/>
  <c r="H9"/>
  <c r="H5"/>
  <c r="H41"/>
  <c r="H38"/>
  <c r="H34"/>
  <c r="H30"/>
  <c r="H26"/>
  <c r="H22"/>
  <c r="H18"/>
  <c r="H14"/>
  <c r="H10"/>
  <c r="H39"/>
  <c r="H35"/>
  <c r="H31"/>
  <c r="H27"/>
  <c r="H23"/>
  <c r="H19"/>
  <c r="H15"/>
  <c r="H11"/>
  <c r="H7"/>
  <c r="F49"/>
  <c r="H49" l="1"/>
</calcChain>
</file>

<file path=xl/sharedStrings.xml><?xml version="1.0" encoding="utf-8"?>
<sst xmlns="http://schemas.openxmlformats.org/spreadsheetml/2006/main" count="436" uniqueCount="152">
  <si>
    <t>生年月日</t>
    <rPh sb="0" eb="2">
      <t>セイネン</t>
    </rPh>
    <rPh sb="2" eb="4">
      <t>ガッピ</t>
    </rPh>
    <phoneticPr fontId="1"/>
  </si>
  <si>
    <t>市川　資忠</t>
    <rPh sb="0" eb="2">
      <t>イチカワ</t>
    </rPh>
    <rPh sb="3" eb="4">
      <t>シ</t>
    </rPh>
    <rPh sb="4" eb="5">
      <t>チュウ</t>
    </rPh>
    <phoneticPr fontId="1"/>
  </si>
  <si>
    <t>しめい</t>
    <phoneticPr fontId="1"/>
  </si>
  <si>
    <t>いちかわすけただ</t>
    <phoneticPr fontId="1"/>
  </si>
  <si>
    <t>大島　芳幸</t>
    <rPh sb="0" eb="2">
      <t>オオシマ</t>
    </rPh>
    <rPh sb="3" eb="4">
      <t>ヨシ</t>
    </rPh>
    <rPh sb="4" eb="5">
      <t>ユキ</t>
    </rPh>
    <phoneticPr fontId="1"/>
  </si>
  <si>
    <t>奥　修平</t>
    <rPh sb="0" eb="1">
      <t>オク</t>
    </rPh>
    <rPh sb="2" eb="4">
      <t>シュウヘイ</t>
    </rPh>
    <phoneticPr fontId="1"/>
  </si>
  <si>
    <t>おくしゅうへい</t>
    <phoneticPr fontId="1"/>
  </si>
  <si>
    <t>菊池　照雄</t>
    <rPh sb="0" eb="2">
      <t>キクチ</t>
    </rPh>
    <rPh sb="3" eb="5">
      <t>テルオ</t>
    </rPh>
    <phoneticPr fontId="1"/>
  </si>
  <si>
    <t>きくちてるお</t>
    <phoneticPr fontId="1"/>
  </si>
  <si>
    <t>黒沢　直明</t>
    <rPh sb="0" eb="2">
      <t>クロサワ</t>
    </rPh>
    <rPh sb="3" eb="4">
      <t>チョク</t>
    </rPh>
    <rPh sb="4" eb="5">
      <t>アカ</t>
    </rPh>
    <phoneticPr fontId="1"/>
  </si>
  <si>
    <t>小島　馨</t>
    <rPh sb="0" eb="2">
      <t>コジマ</t>
    </rPh>
    <rPh sb="3" eb="4">
      <t>カオ</t>
    </rPh>
    <phoneticPr fontId="1"/>
  </si>
  <si>
    <t>小島　康義</t>
    <rPh sb="0" eb="2">
      <t>コジマ</t>
    </rPh>
    <rPh sb="3" eb="5">
      <t>ヤスヨシ</t>
    </rPh>
    <phoneticPr fontId="1"/>
  </si>
  <si>
    <t>後藤　一郎</t>
    <rPh sb="0" eb="2">
      <t>ゴトウ</t>
    </rPh>
    <rPh sb="3" eb="5">
      <t>イチロウ</t>
    </rPh>
    <phoneticPr fontId="1"/>
  </si>
  <si>
    <t>ごとういちろう</t>
    <phoneticPr fontId="1"/>
  </si>
  <si>
    <t>後藤　紀之</t>
    <rPh sb="0" eb="2">
      <t>ゴトウ</t>
    </rPh>
    <rPh sb="3" eb="5">
      <t>ノリユキ</t>
    </rPh>
    <phoneticPr fontId="1"/>
  </si>
  <si>
    <t>小西　弘純</t>
    <rPh sb="0" eb="2">
      <t>コニシ</t>
    </rPh>
    <rPh sb="3" eb="4">
      <t>ヒロシ</t>
    </rPh>
    <rPh sb="4" eb="5">
      <t>ジュン</t>
    </rPh>
    <phoneticPr fontId="1"/>
  </si>
  <si>
    <t>こにしひろずみ</t>
    <phoneticPr fontId="1"/>
  </si>
  <si>
    <t>小林　昭治</t>
    <rPh sb="0" eb="2">
      <t>コバヤシ</t>
    </rPh>
    <rPh sb="3" eb="5">
      <t>ショウジ</t>
    </rPh>
    <phoneticPr fontId="1"/>
  </si>
  <si>
    <t>　連　番</t>
    <rPh sb="1" eb="2">
      <t>レン</t>
    </rPh>
    <rPh sb="3" eb="4">
      <t>バン</t>
    </rPh>
    <phoneticPr fontId="1"/>
  </si>
  <si>
    <t>氏　名</t>
    <rPh sb="0" eb="1">
      <t>シ</t>
    </rPh>
    <rPh sb="2" eb="3">
      <t>メイ</t>
    </rPh>
    <phoneticPr fontId="1"/>
  </si>
  <si>
    <t>澤田　研二</t>
    <rPh sb="0" eb="2">
      <t>サワダ</t>
    </rPh>
    <rPh sb="3" eb="5">
      <t>ケンジ</t>
    </rPh>
    <phoneticPr fontId="1"/>
  </si>
  <si>
    <t>篠原　昭雄</t>
    <rPh sb="0" eb="2">
      <t>シノハラ</t>
    </rPh>
    <rPh sb="3" eb="5">
      <t>アキオ</t>
    </rPh>
    <phoneticPr fontId="1"/>
  </si>
  <si>
    <t>渋谷　文雄</t>
    <rPh sb="0" eb="2">
      <t>シブヤ</t>
    </rPh>
    <rPh sb="3" eb="5">
      <t>フミオ</t>
    </rPh>
    <phoneticPr fontId="1"/>
  </si>
  <si>
    <t>しぶやふみお</t>
    <phoneticPr fontId="1"/>
  </si>
  <si>
    <t>曹　一男</t>
    <rPh sb="0" eb="1">
      <t>ソウ</t>
    </rPh>
    <rPh sb="2" eb="4">
      <t>カズオ</t>
    </rPh>
    <phoneticPr fontId="1"/>
  </si>
  <si>
    <t>田口　賀夫</t>
    <rPh sb="0" eb="2">
      <t>タグチ</t>
    </rPh>
    <rPh sb="3" eb="5">
      <t>ヨシオ</t>
    </rPh>
    <phoneticPr fontId="1"/>
  </si>
  <si>
    <t>田村豊章</t>
    <rPh sb="0" eb="2">
      <t>タムラ</t>
    </rPh>
    <rPh sb="2" eb="3">
      <t>トヨ</t>
    </rPh>
    <rPh sb="3" eb="4">
      <t>ショウ</t>
    </rPh>
    <phoneticPr fontId="1"/>
  </si>
  <si>
    <t>泊谷　時男</t>
    <rPh sb="0" eb="1">
      <t>トマ</t>
    </rPh>
    <rPh sb="1" eb="2">
      <t>タニ</t>
    </rPh>
    <rPh sb="3" eb="5">
      <t>トキオ</t>
    </rPh>
    <phoneticPr fontId="1"/>
  </si>
  <si>
    <t>林　良健</t>
    <rPh sb="0" eb="1">
      <t>ハヤシ</t>
    </rPh>
    <rPh sb="2" eb="3">
      <t>リョウ</t>
    </rPh>
    <rPh sb="3" eb="4">
      <t>ケン</t>
    </rPh>
    <phoneticPr fontId="1"/>
  </si>
  <si>
    <t>疋田　久武</t>
    <rPh sb="0" eb="2">
      <t>ヒキタ</t>
    </rPh>
    <rPh sb="3" eb="5">
      <t>ヒサタケ</t>
    </rPh>
    <phoneticPr fontId="1"/>
  </si>
  <si>
    <t>土方　尚功</t>
    <rPh sb="0" eb="2">
      <t>ヒジカタ</t>
    </rPh>
    <rPh sb="3" eb="4">
      <t>ナオ</t>
    </rPh>
    <phoneticPr fontId="1"/>
  </si>
  <si>
    <t>矢野　凱弓</t>
    <rPh sb="0" eb="2">
      <t>ヤノ</t>
    </rPh>
    <rPh sb="3" eb="4">
      <t>カイ</t>
    </rPh>
    <rPh sb="4" eb="5">
      <t>ユミ</t>
    </rPh>
    <phoneticPr fontId="1"/>
  </si>
  <si>
    <t>山本　英次</t>
    <rPh sb="0" eb="2">
      <t>ヤマモト</t>
    </rPh>
    <rPh sb="3" eb="5">
      <t>ヒデツグ</t>
    </rPh>
    <phoneticPr fontId="1"/>
  </si>
  <si>
    <t>横山　好忠</t>
    <rPh sb="0" eb="2">
      <t>ヨコヤマ</t>
    </rPh>
    <rPh sb="3" eb="4">
      <t>ス</t>
    </rPh>
    <phoneticPr fontId="1"/>
  </si>
  <si>
    <t>よこやまよしただ</t>
    <phoneticPr fontId="1"/>
  </si>
  <si>
    <t>鷲尾　昭夫</t>
    <rPh sb="0" eb="2">
      <t>ワシオ</t>
    </rPh>
    <rPh sb="3" eb="5">
      <t>アキオ</t>
    </rPh>
    <phoneticPr fontId="1"/>
  </si>
  <si>
    <t>わしおあきお</t>
    <phoneticPr fontId="1"/>
  </si>
  <si>
    <t>渡辺　明</t>
    <rPh sb="0" eb="2">
      <t>ワタナベ</t>
    </rPh>
    <rPh sb="3" eb="4">
      <t>アキラ</t>
    </rPh>
    <phoneticPr fontId="1"/>
  </si>
  <si>
    <t>久保　正男</t>
    <rPh sb="0" eb="2">
      <t>クボ</t>
    </rPh>
    <rPh sb="3" eb="5">
      <t>マサオ</t>
    </rPh>
    <phoneticPr fontId="1"/>
  </si>
  <si>
    <t>船橋　洋</t>
    <rPh sb="0" eb="2">
      <t>フナバシ</t>
    </rPh>
    <rPh sb="3" eb="4">
      <t>ヒロシ</t>
    </rPh>
    <phoneticPr fontId="1"/>
  </si>
  <si>
    <t>宮地　公平</t>
    <rPh sb="0" eb="2">
      <t>ミヤチ</t>
    </rPh>
    <rPh sb="3" eb="5">
      <t>コウヘイ</t>
    </rPh>
    <phoneticPr fontId="1"/>
  </si>
  <si>
    <t>PB会名簿</t>
    <rPh sb="2" eb="3">
      <t>カイ</t>
    </rPh>
    <rPh sb="3" eb="5">
      <t>メイボ</t>
    </rPh>
    <phoneticPr fontId="1"/>
  </si>
  <si>
    <t>しのはらあきお</t>
    <phoneticPr fontId="1"/>
  </si>
  <si>
    <t>やのかつゆみ</t>
    <phoneticPr fontId="1"/>
  </si>
  <si>
    <t>はやしよしたけ</t>
    <phoneticPr fontId="1"/>
  </si>
  <si>
    <t>やまもとひでつぐ</t>
    <phoneticPr fontId="1"/>
  </si>
  <si>
    <t>とまりやときお</t>
    <phoneticPr fontId="1"/>
  </si>
  <si>
    <t>たぐちよしお</t>
    <phoneticPr fontId="1"/>
  </si>
  <si>
    <t>ひきたひさたけ</t>
    <phoneticPr fontId="1"/>
  </si>
  <si>
    <t>わたなべあきら</t>
    <phoneticPr fontId="1"/>
  </si>
  <si>
    <t>さわだけんじ</t>
    <phoneticPr fontId="1"/>
  </si>
  <si>
    <t>ひじかたよしのり</t>
    <phoneticPr fontId="1"/>
  </si>
  <si>
    <t>くぼまさお</t>
    <phoneticPr fontId="1"/>
  </si>
  <si>
    <t>こじまかおる</t>
    <phoneticPr fontId="1"/>
  </si>
  <si>
    <t>そうかずお</t>
    <phoneticPr fontId="1"/>
  </si>
  <si>
    <t>こじまやすのり</t>
    <phoneticPr fontId="1"/>
  </si>
  <si>
    <t>ごとうのりゆき</t>
    <phoneticPr fontId="1"/>
  </si>
  <si>
    <t>みやちこうへい</t>
    <phoneticPr fontId="1"/>
  </si>
  <si>
    <t>たむらとよあき</t>
    <phoneticPr fontId="1"/>
  </si>
  <si>
    <t>ふなばしひろし</t>
    <phoneticPr fontId="1"/>
  </si>
  <si>
    <t>こばやししょうじ</t>
    <phoneticPr fontId="1"/>
  </si>
  <si>
    <t>くろさわなおあき</t>
    <phoneticPr fontId="1"/>
  </si>
  <si>
    <t>おおしまよしゆき</t>
    <phoneticPr fontId="1"/>
  </si>
  <si>
    <t>村瀬　彰吾</t>
    <rPh sb="0" eb="2">
      <t>ムラセ</t>
    </rPh>
    <rPh sb="3" eb="5">
      <t>ショウゴ</t>
    </rPh>
    <phoneticPr fontId="1"/>
  </si>
  <si>
    <t>むらせしょうご</t>
    <phoneticPr fontId="1"/>
  </si>
  <si>
    <t>折笠正雄</t>
    <rPh sb="0" eb="2">
      <t>オリカサ</t>
    </rPh>
    <rPh sb="2" eb="4">
      <t>マサオ</t>
    </rPh>
    <phoneticPr fontId="1"/>
  </si>
  <si>
    <t>おりかさまさお</t>
    <phoneticPr fontId="1"/>
  </si>
  <si>
    <t>小倉孝樹</t>
    <rPh sb="0" eb="2">
      <t>オグラ</t>
    </rPh>
    <rPh sb="2" eb="4">
      <t>タカキ</t>
    </rPh>
    <phoneticPr fontId="1"/>
  </si>
  <si>
    <t>おぐらたかき</t>
    <phoneticPr fontId="1"/>
  </si>
  <si>
    <t>吉村　豊</t>
    <rPh sb="0" eb="2">
      <t>ヨシムラ</t>
    </rPh>
    <rPh sb="3" eb="4">
      <t>ユタカ</t>
    </rPh>
    <phoneticPr fontId="1"/>
  </si>
  <si>
    <t>よしむらゆたか</t>
    <phoneticPr fontId="1"/>
  </si>
  <si>
    <t>吉ノ元身良</t>
    <rPh sb="0" eb="1">
      <t>ヨシ</t>
    </rPh>
    <rPh sb="2" eb="3">
      <t>モト</t>
    </rPh>
    <rPh sb="3" eb="4">
      <t>ミ</t>
    </rPh>
    <rPh sb="4" eb="5">
      <t>リョウ</t>
    </rPh>
    <phoneticPr fontId="1"/>
  </si>
  <si>
    <t>よしのもとみよし</t>
    <phoneticPr fontId="1"/>
  </si>
  <si>
    <t>青島良二</t>
    <rPh sb="0" eb="2">
      <t>アオシマ</t>
    </rPh>
    <rPh sb="2" eb="4">
      <t>リョウジ</t>
    </rPh>
    <phoneticPr fontId="1"/>
  </si>
  <si>
    <t>あおしまりょうじ</t>
    <phoneticPr fontId="1"/>
  </si>
  <si>
    <t>魚住　徹</t>
    <rPh sb="0" eb="2">
      <t>ウオズミ</t>
    </rPh>
    <rPh sb="3" eb="4">
      <t>トオル</t>
    </rPh>
    <phoneticPr fontId="1"/>
  </si>
  <si>
    <t>うおずみとおる</t>
    <phoneticPr fontId="1"/>
  </si>
  <si>
    <t>朝倉　章</t>
    <rPh sb="0" eb="2">
      <t>アサクラ</t>
    </rPh>
    <rPh sb="3" eb="4">
      <t>アキラ</t>
    </rPh>
    <phoneticPr fontId="1"/>
  </si>
  <si>
    <t>あさくらあきら</t>
    <phoneticPr fontId="1"/>
  </si>
  <si>
    <t>保母錠冶</t>
    <rPh sb="0" eb="2">
      <t>ホボ</t>
    </rPh>
    <rPh sb="2" eb="3">
      <t>ジョウ</t>
    </rPh>
    <rPh sb="3" eb="4">
      <t>ジ</t>
    </rPh>
    <phoneticPr fontId="1"/>
  </si>
  <si>
    <t>ほぼじょうじ</t>
    <phoneticPr fontId="1"/>
  </si>
  <si>
    <t>井上宏子</t>
    <rPh sb="0" eb="2">
      <t>イノウエ</t>
    </rPh>
    <rPh sb="2" eb="4">
      <t>ヒロコ</t>
    </rPh>
    <phoneticPr fontId="1"/>
  </si>
  <si>
    <t>いのうえひろこ</t>
    <phoneticPr fontId="1"/>
  </si>
  <si>
    <t>本 部  皓 允</t>
    <rPh sb="0" eb="8">
      <t>ホンブ</t>
    </rPh>
    <phoneticPr fontId="1"/>
  </si>
  <si>
    <t>ほんぶこうすけ</t>
    <phoneticPr fontId="1"/>
  </si>
  <si>
    <t>年齢</t>
    <rPh sb="0" eb="2">
      <t>ネンレイ</t>
    </rPh>
    <phoneticPr fontId="1"/>
  </si>
  <si>
    <t>計算日</t>
    <rPh sb="0" eb="2">
      <t>ケイサン</t>
    </rPh>
    <rPh sb="2" eb="3">
      <t>ビ</t>
    </rPh>
    <phoneticPr fontId="1"/>
  </si>
  <si>
    <t>少数表示</t>
    <rPh sb="0" eb="2">
      <t>ショウスウ</t>
    </rPh>
    <rPh sb="2" eb="4">
      <t>ヒョウジ</t>
    </rPh>
    <phoneticPr fontId="1"/>
  </si>
  <si>
    <t>年月表示</t>
    <rPh sb="0" eb="1">
      <t>ネン</t>
    </rPh>
    <rPh sb="1" eb="2">
      <t>ツキ</t>
    </rPh>
    <rPh sb="2" eb="4">
      <t>ヒョウジ</t>
    </rPh>
    <phoneticPr fontId="1"/>
  </si>
  <si>
    <t>和田一男</t>
    <rPh sb="0" eb="2">
      <t>ワダ</t>
    </rPh>
    <rPh sb="2" eb="4">
      <t>カズオ</t>
    </rPh>
    <phoneticPr fontId="1"/>
  </si>
  <si>
    <t>３３名</t>
    <rPh sb="2" eb="3">
      <t>メイ</t>
    </rPh>
    <phoneticPr fontId="1"/>
  </si>
  <si>
    <t>４０名</t>
    <rPh sb="2" eb="3">
      <t>メイ</t>
    </rPh>
    <phoneticPr fontId="1"/>
  </si>
  <si>
    <t>日野プロバスクラブ会員平均年齢（平成３０年６月30日）</t>
    <rPh sb="0" eb="2">
      <t>ヒノ</t>
    </rPh>
    <rPh sb="9" eb="11">
      <t>カイイン</t>
    </rPh>
    <rPh sb="11" eb="13">
      <t>ヘイキン</t>
    </rPh>
    <rPh sb="13" eb="15">
      <t>ネンレイ</t>
    </rPh>
    <rPh sb="16" eb="18">
      <t>ヘイセイ</t>
    </rPh>
    <rPh sb="20" eb="21">
      <t>ネン</t>
    </rPh>
    <rPh sb="22" eb="23">
      <t>ツキ</t>
    </rPh>
    <rPh sb="25" eb="26">
      <t>ヒ</t>
    </rPh>
    <phoneticPr fontId="1"/>
  </si>
  <si>
    <t>いちかわすけただ</t>
    <phoneticPr fontId="1"/>
  </si>
  <si>
    <t>こにしひろずみ</t>
    <phoneticPr fontId="1"/>
  </si>
  <si>
    <t>やのかつゆみ</t>
    <phoneticPr fontId="1"/>
  </si>
  <si>
    <t>わたなべあきら</t>
    <phoneticPr fontId="1"/>
  </si>
  <si>
    <t>よしのもとみよし</t>
    <phoneticPr fontId="1"/>
  </si>
  <si>
    <t>むらせしょうご</t>
    <phoneticPr fontId="1"/>
  </si>
  <si>
    <t>たむらとよあき</t>
    <phoneticPr fontId="1"/>
  </si>
  <si>
    <t>ふなばしひろし</t>
    <phoneticPr fontId="1"/>
  </si>
  <si>
    <t>こばやししょうじ</t>
    <phoneticPr fontId="1"/>
  </si>
  <si>
    <t>ほぼじょうじ</t>
    <phoneticPr fontId="1"/>
  </si>
  <si>
    <t>くろさわなおあき</t>
    <phoneticPr fontId="1"/>
  </si>
  <si>
    <t>あさくらあきら</t>
    <phoneticPr fontId="1"/>
  </si>
  <si>
    <t>あおしまりょうじ</t>
    <phoneticPr fontId="1"/>
  </si>
  <si>
    <t>おおしまよしゆき</t>
    <phoneticPr fontId="1"/>
  </si>
  <si>
    <t>いのうえひろこ</t>
    <phoneticPr fontId="1"/>
  </si>
  <si>
    <t>おぐらたかき</t>
    <phoneticPr fontId="1"/>
  </si>
  <si>
    <t>しめい</t>
    <phoneticPr fontId="1"/>
  </si>
  <si>
    <t>いちかわすけただ</t>
    <phoneticPr fontId="1"/>
  </si>
  <si>
    <t>しぶやふみお</t>
    <phoneticPr fontId="1"/>
  </si>
  <si>
    <t>しのはらあきお</t>
    <phoneticPr fontId="1"/>
  </si>
  <si>
    <t>きくちてるお</t>
    <phoneticPr fontId="1"/>
  </si>
  <si>
    <t>よこやまよしただ</t>
    <phoneticPr fontId="1"/>
  </si>
  <si>
    <t>わしおあきお</t>
    <phoneticPr fontId="1"/>
  </si>
  <si>
    <t>ごとういちろう</t>
    <phoneticPr fontId="1"/>
  </si>
  <si>
    <t>ほんぶこうすけ</t>
    <phoneticPr fontId="1"/>
  </si>
  <si>
    <t>こにしひろずみ</t>
    <phoneticPr fontId="1"/>
  </si>
  <si>
    <t>おくしゅうへい</t>
    <phoneticPr fontId="1"/>
  </si>
  <si>
    <t>はやしよしたけ</t>
    <phoneticPr fontId="1"/>
  </si>
  <si>
    <t>やまもとひでつぐ</t>
    <phoneticPr fontId="1"/>
  </si>
  <si>
    <t>とまりやときお</t>
    <phoneticPr fontId="1"/>
  </si>
  <si>
    <t>たぐちよしお</t>
    <phoneticPr fontId="1"/>
  </si>
  <si>
    <t>やのかつゆみ</t>
    <phoneticPr fontId="1"/>
  </si>
  <si>
    <t>ひきたひさたけ</t>
    <phoneticPr fontId="1"/>
  </si>
  <si>
    <t>わたなべあきら</t>
    <phoneticPr fontId="1"/>
  </si>
  <si>
    <t>さわだけんじ</t>
    <phoneticPr fontId="1"/>
  </si>
  <si>
    <t>ひじかたよしのり</t>
    <phoneticPr fontId="1"/>
  </si>
  <si>
    <t>くぼまさお</t>
    <phoneticPr fontId="1"/>
  </si>
  <si>
    <t>こじまかおる</t>
    <phoneticPr fontId="1"/>
  </si>
  <si>
    <t>おりかさまさお</t>
    <phoneticPr fontId="1"/>
  </si>
  <si>
    <t>そうかずお</t>
    <phoneticPr fontId="1"/>
  </si>
  <si>
    <t>こじまやすのり</t>
    <phoneticPr fontId="1"/>
  </si>
  <si>
    <t>よしのもとみよし</t>
    <phoneticPr fontId="1"/>
  </si>
  <si>
    <t>ごとうのりゆき</t>
    <phoneticPr fontId="1"/>
  </si>
  <si>
    <t>うおずみとおる</t>
    <phoneticPr fontId="1"/>
  </si>
  <si>
    <t>よしむらゆたか</t>
    <phoneticPr fontId="1"/>
  </si>
  <si>
    <t>みやちこうへい</t>
    <phoneticPr fontId="1"/>
  </si>
  <si>
    <t>むらせしょうご</t>
    <phoneticPr fontId="1"/>
  </si>
  <si>
    <t>たむらとよあき</t>
    <phoneticPr fontId="1"/>
  </si>
  <si>
    <t>ふなばしひろし</t>
    <phoneticPr fontId="1"/>
  </si>
  <si>
    <t>こばやししょうじ</t>
    <phoneticPr fontId="1"/>
  </si>
  <si>
    <t>ほぼじょうじ</t>
    <phoneticPr fontId="1"/>
  </si>
  <si>
    <t>くろさわなおあき</t>
    <phoneticPr fontId="1"/>
  </si>
  <si>
    <t>あさくらあきら</t>
    <phoneticPr fontId="1"/>
  </si>
  <si>
    <t>あおしまりょうじ</t>
    <phoneticPr fontId="1"/>
  </si>
  <si>
    <t>おおしまよしゆき</t>
    <phoneticPr fontId="1"/>
  </si>
  <si>
    <t>いのうえひろこ</t>
    <phoneticPr fontId="1"/>
  </si>
  <si>
    <t>おぐらたかき</t>
    <phoneticPr fontId="1"/>
  </si>
  <si>
    <t>日野プロバスクラブ会員平均年齢（平成３０年１月１日）</t>
    <rPh sb="0" eb="2">
      <t>ヒノ</t>
    </rPh>
    <rPh sb="9" eb="11">
      <t>カイイン</t>
    </rPh>
    <rPh sb="11" eb="13">
      <t>ヘイキン</t>
    </rPh>
    <rPh sb="13" eb="15">
      <t>ネンレイ</t>
    </rPh>
    <rPh sb="16" eb="18">
      <t>ヘイセイ</t>
    </rPh>
    <rPh sb="20" eb="21">
      <t>ネン</t>
    </rPh>
    <rPh sb="22" eb="23">
      <t>ツキ</t>
    </rPh>
    <rPh sb="24" eb="25">
      <t>ヒ</t>
    </rPh>
    <phoneticPr fontId="1"/>
  </si>
  <si>
    <t>日野プロバスクラブ会員平均年齢　平成２９年７月1日</t>
    <rPh sb="0" eb="2">
      <t>ヒノ</t>
    </rPh>
    <rPh sb="9" eb="11">
      <t>カイイン</t>
    </rPh>
    <rPh sb="11" eb="13">
      <t>ヘイキン</t>
    </rPh>
    <rPh sb="13" eb="15">
      <t>ネンレイ</t>
    </rPh>
    <rPh sb="16" eb="18">
      <t>ヘイセイ</t>
    </rPh>
    <rPh sb="20" eb="21">
      <t>ネン</t>
    </rPh>
    <rPh sb="22" eb="23">
      <t>ツキ</t>
    </rPh>
    <rPh sb="24" eb="25">
      <t>ヒ</t>
    </rPh>
    <phoneticPr fontId="1"/>
  </si>
</sst>
</file>

<file path=xl/styles.xml><?xml version="1.0" encoding="utf-8"?>
<styleSheet xmlns="http://schemas.openxmlformats.org/spreadsheetml/2006/main">
  <numFmts count="3">
    <numFmt numFmtId="176" formatCode="yyyy/mm/dd\ "/>
    <numFmt numFmtId="177" formatCode="[$-800411]ggge&quot;年&quot;m&quot;月&quot;d&quot;日&quot;;@"/>
    <numFmt numFmtId="178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.1"/>
      <color rgb="FF333333"/>
      <name val="Arial"/>
      <family val="2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2"/>
      <charset val="128"/>
      <scheme val="minor"/>
    </font>
    <font>
      <sz val="10"/>
      <color theme="1"/>
      <name val="Lr oSVbN"/>
      <family val="2"/>
    </font>
    <font>
      <sz val="10"/>
      <color theme="1"/>
      <name val="ＭＳ Ｐゴシック"/>
      <family val="2"/>
      <charset val="128"/>
      <scheme val="minor"/>
    </font>
    <font>
      <sz val="10"/>
      <color rgb="FF333333"/>
      <name val="Arial"/>
      <family val="2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177" fontId="0" fillId="0" borderId="1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indent="1"/>
    </xf>
    <xf numFmtId="178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horizontal="left" vertical="center" indent="1"/>
    </xf>
    <xf numFmtId="176" fontId="5" fillId="0" borderId="0" xfId="0" applyNumberFormat="1" applyFont="1">
      <alignment vertical="center"/>
    </xf>
    <xf numFmtId="178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78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>
      <alignment vertical="center"/>
    </xf>
    <xf numFmtId="177" fontId="0" fillId="0" borderId="3" xfId="0" applyNumberFormat="1" applyBorder="1" applyAlignment="1">
      <alignment horizontal="left" vertical="center" inden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left" vertical="center" indent="1"/>
    </xf>
    <xf numFmtId="178" fontId="0" fillId="0" borderId="3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178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 applyAlignment="1">
      <alignment horizontal="left" vertical="center" indent="1"/>
    </xf>
    <xf numFmtId="178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left" vertical="center" indent="1"/>
    </xf>
    <xf numFmtId="178" fontId="12" fillId="0" borderId="0" xfId="0" applyNumberFormat="1" applyFont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7" fontId="9" fillId="0" borderId="1" xfId="0" applyNumberFormat="1" applyFont="1" applyBorder="1" applyAlignment="1">
      <alignment horizontal="left" vertical="center" indent="1"/>
    </xf>
    <xf numFmtId="177" fontId="9" fillId="0" borderId="0" xfId="0" applyNumberFormat="1" applyFont="1" applyAlignment="1">
      <alignment horizontal="left" vertical="center" indent="1"/>
    </xf>
    <xf numFmtId="58" fontId="9" fillId="0" borderId="0" xfId="0" applyNumberFormat="1" applyFont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58" fontId="0" fillId="0" borderId="1" xfId="0" applyNumberFormat="1" applyBorder="1" applyAlignment="1">
      <alignment horizontal="left" vertical="center" indent="1"/>
    </xf>
    <xf numFmtId="58" fontId="0" fillId="0" borderId="0" xfId="0" applyNumberFormat="1" applyAlignment="1">
      <alignment horizontal="left" vertical="center" indent="1"/>
    </xf>
    <xf numFmtId="58" fontId="5" fillId="0" borderId="0" xfId="0" applyNumberFormat="1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8763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31</xdr:row>
      <xdr:rowOff>0</xdr:rowOff>
    </xdr:from>
    <xdr:to>
      <xdr:col>4</xdr:col>
      <xdr:colOff>238125</xdr:colOff>
      <xdr:row>31</xdr:row>
      <xdr:rowOff>9525</xdr:rowOff>
    </xdr:to>
    <xdr:pic>
      <xdr:nvPicPr>
        <xdr:cNvPr id="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5" y="8743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38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563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74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0925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106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287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11468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8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4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4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4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4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4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5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5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5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5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5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5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6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6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6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6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6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6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6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6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6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6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6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7048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38100</xdr:rowOff>
    </xdr:from>
    <xdr:to>
      <xdr:col>4</xdr:col>
      <xdr:colOff>9525</xdr:colOff>
      <xdr:row>35</xdr:row>
      <xdr:rowOff>47625</xdr:rowOff>
    </xdr:to>
    <xdr:pic>
      <xdr:nvPicPr>
        <xdr:cNvPr id="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8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1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1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80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9982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8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4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41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89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65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13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84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60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56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32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038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380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51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276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752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229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499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467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18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943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372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657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829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267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048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363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38100</xdr:rowOff>
    </xdr:from>
    <xdr:to>
      <xdr:col>5</xdr:col>
      <xdr:colOff>9525</xdr:colOff>
      <xdr:row>35</xdr:row>
      <xdr:rowOff>47625</xdr:rowOff>
    </xdr:to>
    <xdr:pic>
      <xdr:nvPicPr>
        <xdr:cNvPr id="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7775" y="8524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610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57054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7134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914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689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924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8486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163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344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525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70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0887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06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112490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371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4775" y="7048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38100</xdr:rowOff>
    </xdr:from>
    <xdr:to>
      <xdr:col>4</xdr:col>
      <xdr:colOff>9525</xdr:colOff>
      <xdr:row>36</xdr:row>
      <xdr:rowOff>47625</xdr:rowOff>
    </xdr:to>
    <xdr:pic>
      <xdr:nvPicPr>
        <xdr:cNvPr id="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8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1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1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2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2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3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3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3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3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3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3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3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3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04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38100</xdr:rowOff>
    </xdr:from>
    <xdr:to>
      <xdr:col>5</xdr:col>
      <xdr:colOff>9525</xdr:colOff>
      <xdr:row>35</xdr:row>
      <xdr:rowOff>47625</xdr:rowOff>
    </xdr:to>
    <xdr:pic>
      <xdr:nvPicPr>
        <xdr:cNvPr id="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86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1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1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1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0991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1728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1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534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21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706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1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1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2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23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8776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3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24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20491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4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4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4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5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5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5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5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5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5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5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5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5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6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6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6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6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6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6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26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6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26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6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27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7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27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7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7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27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27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27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27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7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7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28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8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3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8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16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8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390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8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8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84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076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305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53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762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8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299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8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219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8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9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448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9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676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9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905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9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133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9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36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591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9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4819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9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048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9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276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0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734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962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9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9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9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9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9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30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30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30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191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0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419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648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02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6877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2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2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2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3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3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3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3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03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10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3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3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3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3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3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4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4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04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334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4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305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305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5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306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020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6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6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6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7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7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7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7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307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248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7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7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7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7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7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8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8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308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477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8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309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70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309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8934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09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310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16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0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0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0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1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1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1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13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114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391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15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16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17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18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19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20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21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3122" name="Picture 1" descr="http://sync.logly.co.jp/sg.gif?sid=1&amp;aid=c900647ba9f9fa3ace1ca26a8edeefd1a46e7955&amp;url=http%3A//www.moug.net/tech/exopr/0090039.html&amp;rurl=http%3A//search.yahoo.co.jp/search%3B_ylt%3DA2RA6IXXN5xXGisAt1_CHfx7%3Fp%3D%25E7%2594%259F%25E5%25B9%25B4%25E6%259C%2588%25E6%2597%25A5+%25E5%25B9%25B4%25E9%25BD%25A2+excel%26search.x%3D1%26fr%3Dtop_ga1_sa%26tid%3Dtop_ga1_sa%26ei%3DUTF-8%26aq%3D-1%26oq%3D%26afs%3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96202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G46" sqref="G46"/>
    </sheetView>
  </sheetViews>
  <sheetFormatPr defaultRowHeight="13.5"/>
  <cols>
    <col min="1" max="1" width="9" style="1"/>
    <col min="2" max="2" width="12.375" style="1" bestFit="1" customWidth="1"/>
    <col min="3" max="3" width="13" style="2" hidden="1" customWidth="1"/>
    <col min="4" max="4" width="20.125" style="64" bestFit="1" customWidth="1"/>
    <col min="5" max="5" width="13" style="13" bestFit="1" customWidth="1"/>
    <col min="6" max="6" width="11.125" style="12" customWidth="1"/>
    <col min="7" max="7" width="14.5" bestFit="1" customWidth="1"/>
  </cols>
  <sheetData>
    <row r="1" spans="1:7" ht="24" customHeight="1">
      <c r="A1" s="62" t="s">
        <v>151</v>
      </c>
      <c r="B1" s="60"/>
      <c r="C1" s="60"/>
      <c r="D1" s="60"/>
      <c r="E1" s="60"/>
      <c r="F1" s="60"/>
      <c r="G1" s="61"/>
    </row>
    <row r="2" spans="1:7" s="1" customFormat="1" ht="31.5" customHeight="1">
      <c r="A2" s="5" t="s">
        <v>18</v>
      </c>
      <c r="B2" s="5" t="s">
        <v>19</v>
      </c>
      <c r="C2" s="8" t="s">
        <v>2</v>
      </c>
      <c r="D2" s="63" t="s">
        <v>0</v>
      </c>
      <c r="E2" s="5" t="s">
        <v>86</v>
      </c>
      <c r="F2" s="18" t="s">
        <v>87</v>
      </c>
      <c r="G2" s="34" t="s">
        <v>88</v>
      </c>
    </row>
    <row r="3" spans="1:7" ht="18" customHeight="1">
      <c r="A3" s="5">
        <v>1</v>
      </c>
      <c r="B3" s="5" t="s">
        <v>1</v>
      </c>
      <c r="C3" s="6" t="s">
        <v>3</v>
      </c>
      <c r="D3" s="63">
        <v>10884</v>
      </c>
      <c r="E3" s="19">
        <v>42917</v>
      </c>
      <c r="F3" s="20">
        <f>ROUNDDOWN(YEARFRAC(D3,E3),1)</f>
        <v>87.7</v>
      </c>
      <c r="G3" s="35" t="str">
        <f>DATEDIF(D3,E3,"Y")&amp;"年"&amp;DATEDIF(D3,E3,"YM")&amp;"ヶ月"</f>
        <v>87年8ヶ月</v>
      </c>
    </row>
    <row r="4" spans="1:7" ht="18" customHeight="1">
      <c r="A4" s="5">
        <v>2</v>
      </c>
      <c r="B4" s="5" t="s">
        <v>22</v>
      </c>
      <c r="C4" s="6" t="s">
        <v>23</v>
      </c>
      <c r="D4" s="63">
        <v>10902</v>
      </c>
      <c r="E4" s="19">
        <v>42917</v>
      </c>
      <c r="F4" s="20">
        <f>ROUNDDOWN(YEARFRAC(D4,E4),1)</f>
        <v>87.6</v>
      </c>
      <c r="G4" s="35" t="str">
        <f>DATEDIF(D4,E4,"Y")&amp;"年"&amp;DATEDIF(D4,E4,"YM")&amp;"ヶ月"</f>
        <v>87年7ヶ月</v>
      </c>
    </row>
    <row r="5" spans="1:7" ht="18" customHeight="1">
      <c r="A5" s="5">
        <v>3</v>
      </c>
      <c r="B5" s="5" t="s">
        <v>21</v>
      </c>
      <c r="C5" s="6" t="s">
        <v>42</v>
      </c>
      <c r="D5" s="63">
        <v>11389</v>
      </c>
      <c r="E5" s="19">
        <v>42917</v>
      </c>
      <c r="F5" s="20">
        <f>ROUNDDOWN(YEARFRAC(D5,E5),1)</f>
        <v>86.3</v>
      </c>
      <c r="G5" s="35" t="str">
        <f>DATEDIF(D5,E5,"Y")&amp;"年"&amp;DATEDIF(D5,E5,"YM")&amp;"ヶ月"</f>
        <v>86年3ヶ月</v>
      </c>
    </row>
    <row r="6" spans="1:7" ht="18" customHeight="1">
      <c r="A6" s="5">
        <v>4</v>
      </c>
      <c r="B6" s="5" t="s">
        <v>7</v>
      </c>
      <c r="C6" s="6" t="s">
        <v>8</v>
      </c>
      <c r="D6" s="63">
        <v>11626</v>
      </c>
      <c r="E6" s="19">
        <v>42917</v>
      </c>
      <c r="F6" s="20">
        <f>ROUNDDOWN(YEARFRAC(D6,E6),1)</f>
        <v>85.6</v>
      </c>
      <c r="G6" s="35" t="str">
        <f>DATEDIF(D6,E6,"Y")&amp;"年"&amp;DATEDIF(D6,E6,"YM")&amp;"ヶ月"</f>
        <v>85年8ヶ月</v>
      </c>
    </row>
    <row r="7" spans="1:7" ht="18" customHeight="1">
      <c r="A7" s="5">
        <v>5</v>
      </c>
      <c r="B7" s="5" t="s">
        <v>33</v>
      </c>
      <c r="C7" s="6" t="s">
        <v>34</v>
      </c>
      <c r="D7" s="63">
        <v>12654</v>
      </c>
      <c r="E7" s="19">
        <v>42917</v>
      </c>
      <c r="F7" s="20">
        <f>ROUNDDOWN(YEARFRAC(D7,E7),1)</f>
        <v>82.8</v>
      </c>
      <c r="G7" s="35" t="str">
        <f>DATEDIF(D7,E7,"Y")&amp;"年"&amp;DATEDIF(D7,E7,"YM")&amp;"ヶ月"</f>
        <v>82年10ヶ月</v>
      </c>
    </row>
    <row r="8" spans="1:7" ht="18" customHeight="1">
      <c r="A8" s="5">
        <v>6</v>
      </c>
      <c r="B8" s="5" t="s">
        <v>35</v>
      </c>
      <c r="C8" s="6" t="s">
        <v>36</v>
      </c>
      <c r="D8" s="63">
        <v>12940</v>
      </c>
      <c r="E8" s="19">
        <v>42917</v>
      </c>
      <c r="F8" s="20">
        <f>ROUNDDOWN(YEARFRAC(D8,E8),1)</f>
        <v>82</v>
      </c>
      <c r="G8" s="35" t="str">
        <f>DATEDIF(D8,E8,"Y")&amp;"年"&amp;DATEDIF(D8,E8,"YM")&amp;"ヶ月"</f>
        <v>82年0ヶ月</v>
      </c>
    </row>
    <row r="9" spans="1:7" ht="18" customHeight="1">
      <c r="A9" s="5">
        <v>7</v>
      </c>
      <c r="B9" s="10" t="s">
        <v>12</v>
      </c>
      <c r="C9" s="6" t="s">
        <v>13</v>
      </c>
      <c r="D9" s="63">
        <v>13136</v>
      </c>
      <c r="E9" s="19">
        <v>42917</v>
      </c>
      <c r="F9" s="20">
        <f>ROUNDDOWN(YEARFRAC(D9,E9),1)</f>
        <v>81.5</v>
      </c>
      <c r="G9" s="35" t="str">
        <f>DATEDIF(D9,E9,"Y")&amp;"年"&amp;DATEDIF(D9,E9,"YM")&amp;"ヶ月"</f>
        <v>81年6ヶ月</v>
      </c>
    </row>
    <row r="10" spans="1:7" ht="18" customHeight="1">
      <c r="A10" s="5">
        <v>8</v>
      </c>
      <c r="B10" s="5" t="s">
        <v>83</v>
      </c>
      <c r="C10" s="6" t="s">
        <v>84</v>
      </c>
      <c r="D10" s="63">
        <v>14150</v>
      </c>
      <c r="E10" s="19">
        <v>42917</v>
      </c>
      <c r="F10" s="20">
        <f>ROUNDDOWN(YEARFRAC(D10,E10),1)</f>
        <v>78.7</v>
      </c>
      <c r="G10" s="35" t="str">
        <f>DATEDIF(D10,E10,"Y")&amp;"年"&amp;DATEDIF(D10,E10,"YM")&amp;"ヶ月"</f>
        <v>78年9ヶ月</v>
      </c>
    </row>
    <row r="11" spans="1:7" ht="18" customHeight="1">
      <c r="A11" s="5">
        <v>9</v>
      </c>
      <c r="B11" s="5" t="s">
        <v>15</v>
      </c>
      <c r="C11" s="6" t="s">
        <v>16</v>
      </c>
      <c r="D11" s="63">
        <v>14805</v>
      </c>
      <c r="E11" s="19">
        <v>42917</v>
      </c>
      <c r="F11" s="20">
        <f>ROUNDDOWN(YEARFRAC(D11,E11),1)</f>
        <v>76.900000000000006</v>
      </c>
      <c r="G11" s="35" t="str">
        <f>DATEDIF(D11,E11,"Y")&amp;"年"&amp;DATEDIF(D11,E11,"YM")&amp;"ヶ月"</f>
        <v>76年11ヶ月</v>
      </c>
    </row>
    <row r="12" spans="1:7" ht="18" customHeight="1">
      <c r="A12" s="5">
        <v>10</v>
      </c>
      <c r="B12" s="5" t="s">
        <v>5</v>
      </c>
      <c r="C12" s="6" t="s">
        <v>6</v>
      </c>
      <c r="D12" s="63">
        <v>14994</v>
      </c>
      <c r="E12" s="19">
        <v>42917</v>
      </c>
      <c r="F12" s="20">
        <f>ROUNDDOWN(YEARFRAC(D12,E12),1)</f>
        <v>76.400000000000006</v>
      </c>
      <c r="G12" s="35" t="str">
        <f>DATEDIF(D12,E12,"Y")&amp;"年"&amp;DATEDIF(D12,E12,"YM")&amp;"ヶ月"</f>
        <v>76年5ヶ月</v>
      </c>
    </row>
    <row r="13" spans="1:7" ht="18" customHeight="1">
      <c r="A13" s="5">
        <v>11</v>
      </c>
      <c r="B13" s="5" t="s">
        <v>28</v>
      </c>
      <c r="C13" s="6" t="s">
        <v>44</v>
      </c>
      <c r="D13" s="63">
        <v>15085</v>
      </c>
      <c r="E13" s="19">
        <v>42917</v>
      </c>
      <c r="F13" s="20">
        <f>ROUNDDOWN(YEARFRAC(D13,E13),1)</f>
        <v>76.2</v>
      </c>
      <c r="G13" s="35" t="str">
        <f>DATEDIF(D13,E13,"Y")&amp;"年"&amp;DATEDIF(D13,E13,"YM")&amp;"ヶ月"</f>
        <v>76年2ヶ月</v>
      </c>
    </row>
    <row r="14" spans="1:7" ht="18" customHeight="1">
      <c r="A14" s="5">
        <v>12</v>
      </c>
      <c r="B14" s="5" t="s">
        <v>32</v>
      </c>
      <c r="C14" s="6" t="s">
        <v>45</v>
      </c>
      <c r="D14" s="63">
        <v>15306</v>
      </c>
      <c r="E14" s="19">
        <v>42917</v>
      </c>
      <c r="F14" s="20">
        <f>ROUNDDOWN(YEARFRAC(D14,E14),1)</f>
        <v>75.5</v>
      </c>
      <c r="G14" s="35" t="str">
        <f>DATEDIF(D14,E14,"Y")&amp;"年"&amp;DATEDIF(D14,E14,"YM")&amp;"ヶ月"</f>
        <v>75年7ヶ月</v>
      </c>
    </row>
    <row r="15" spans="1:7" ht="18" customHeight="1">
      <c r="A15" s="5">
        <v>13</v>
      </c>
      <c r="B15" s="5" t="s">
        <v>27</v>
      </c>
      <c r="C15" s="6" t="s">
        <v>46</v>
      </c>
      <c r="D15" s="63">
        <v>15417</v>
      </c>
      <c r="E15" s="19">
        <v>42917</v>
      </c>
      <c r="F15" s="20">
        <f>ROUNDDOWN(YEARFRAC(D15,E15),1)</f>
        <v>75.2</v>
      </c>
      <c r="G15" s="35" t="str">
        <f>DATEDIF(D15,E15,"Y")&amp;"年"&amp;DATEDIF(D15,E15,"YM")&amp;"ヶ月"</f>
        <v>75年3ヶ月</v>
      </c>
    </row>
    <row r="16" spans="1:7" ht="18" customHeight="1">
      <c r="A16" s="5">
        <v>14</v>
      </c>
      <c r="B16" s="5" t="s">
        <v>25</v>
      </c>
      <c r="C16" s="6" t="s">
        <v>47</v>
      </c>
      <c r="D16" s="63">
        <v>15716</v>
      </c>
      <c r="E16" s="19">
        <v>42917</v>
      </c>
      <c r="F16" s="20">
        <f>ROUNDDOWN(YEARFRAC(D16,E16),1)</f>
        <v>74.400000000000006</v>
      </c>
      <c r="G16" s="35" t="str">
        <f>DATEDIF(D16,E16,"Y")&amp;"年"&amp;DATEDIF(D16,E16,"YM")&amp;"ヶ月"</f>
        <v>74年5ヶ月</v>
      </c>
    </row>
    <row r="17" spans="1:7" ht="18" customHeight="1">
      <c r="A17" s="5">
        <v>15</v>
      </c>
      <c r="B17" s="5" t="s">
        <v>31</v>
      </c>
      <c r="C17" s="6" t="s">
        <v>43</v>
      </c>
      <c r="D17" s="63">
        <v>15722</v>
      </c>
      <c r="E17" s="19">
        <v>42917</v>
      </c>
      <c r="F17" s="20">
        <f>ROUNDDOWN(YEARFRAC(D17,E17),1)</f>
        <v>74.400000000000006</v>
      </c>
      <c r="G17" s="35" t="str">
        <f>DATEDIF(D17,E17,"Y")&amp;"年"&amp;DATEDIF(D17,E17,"YM")&amp;"ヶ月"</f>
        <v>74年5ヶ月</v>
      </c>
    </row>
    <row r="18" spans="1:7" ht="18" customHeight="1">
      <c r="A18" s="5">
        <v>16</v>
      </c>
      <c r="B18" s="5" t="s">
        <v>29</v>
      </c>
      <c r="C18" s="6" t="s">
        <v>48</v>
      </c>
      <c r="D18" s="63">
        <v>16000</v>
      </c>
      <c r="E18" s="19">
        <v>42917</v>
      </c>
      <c r="F18" s="20">
        <f>ROUNDDOWN(YEARFRAC(D18,E18),1)</f>
        <v>73.599999999999994</v>
      </c>
      <c r="G18" s="35" t="str">
        <f>DATEDIF(D18,E18,"Y")&amp;"年"&amp;DATEDIF(D18,E18,"YM")&amp;"ヶ月"</f>
        <v>73年8ヶ月</v>
      </c>
    </row>
    <row r="19" spans="1:7" ht="18" customHeight="1">
      <c r="A19" s="5">
        <v>17</v>
      </c>
      <c r="B19" s="5" t="s">
        <v>37</v>
      </c>
      <c r="C19" s="6" t="s">
        <v>49</v>
      </c>
      <c r="D19" s="63">
        <v>16013</v>
      </c>
      <c r="E19" s="19">
        <v>42917</v>
      </c>
      <c r="F19" s="20">
        <f>ROUNDDOWN(YEARFRAC(D19,E19),1)</f>
        <v>73.599999999999994</v>
      </c>
      <c r="G19" s="35" t="str">
        <f>DATEDIF(D19,E19,"Y")&amp;"年"&amp;DATEDIF(D19,E19,"YM")&amp;"ヶ月"</f>
        <v>73年7ヶ月</v>
      </c>
    </row>
    <row r="20" spans="1:7" ht="18" customHeight="1">
      <c r="A20" s="5">
        <v>18</v>
      </c>
      <c r="B20" s="5" t="s">
        <v>20</v>
      </c>
      <c r="C20" s="6" t="s">
        <v>50</v>
      </c>
      <c r="D20" s="63">
        <v>16318</v>
      </c>
      <c r="E20" s="19">
        <v>42917</v>
      </c>
      <c r="F20" s="20">
        <f>ROUNDDOWN(YEARFRAC(D20,E20),1)</f>
        <v>72.8</v>
      </c>
      <c r="G20" s="35" t="str">
        <f>DATEDIF(D20,E20,"Y")&amp;"年"&amp;DATEDIF(D20,E20,"YM")&amp;"ヶ月"</f>
        <v>72年9ヶ月</v>
      </c>
    </row>
    <row r="21" spans="1:7" ht="18" customHeight="1">
      <c r="A21" s="5">
        <v>19</v>
      </c>
      <c r="B21" s="5" t="s">
        <v>30</v>
      </c>
      <c r="C21" s="6" t="s">
        <v>51</v>
      </c>
      <c r="D21" s="63">
        <v>16483</v>
      </c>
      <c r="E21" s="19">
        <v>42917</v>
      </c>
      <c r="F21" s="20">
        <f>ROUNDDOWN(YEARFRAC(D21,E21),1)</f>
        <v>72.3</v>
      </c>
      <c r="G21" s="35" t="str">
        <f>DATEDIF(D21,E21,"Y")&amp;"年"&amp;DATEDIF(D21,E21,"YM")&amp;"ヶ月"</f>
        <v>72年4ヶ月</v>
      </c>
    </row>
    <row r="22" spans="1:7" ht="18" customHeight="1">
      <c r="A22" s="5">
        <v>20</v>
      </c>
      <c r="B22" s="5" t="s">
        <v>38</v>
      </c>
      <c r="C22" s="6" t="s">
        <v>52</v>
      </c>
      <c r="D22" s="63">
        <v>16517</v>
      </c>
      <c r="E22" s="19">
        <v>42917</v>
      </c>
      <c r="F22" s="20">
        <f>ROUNDDOWN(YEARFRAC(D22,E22),1)</f>
        <v>72.2</v>
      </c>
      <c r="G22" s="35" t="str">
        <f>DATEDIF(D22,E22,"Y")&amp;"年"&amp;DATEDIF(D22,E22,"YM")&amp;"ヶ月"</f>
        <v>72年3ヶ月</v>
      </c>
    </row>
    <row r="23" spans="1:7" ht="18" customHeight="1">
      <c r="A23" s="5">
        <v>21</v>
      </c>
      <c r="B23" s="5" t="s">
        <v>10</v>
      </c>
      <c r="C23" s="6" t="s">
        <v>53</v>
      </c>
      <c r="D23" s="63">
        <v>16667</v>
      </c>
      <c r="E23" s="19">
        <v>42917</v>
      </c>
      <c r="F23" s="20">
        <f>ROUNDDOWN(YEARFRAC(D23,E23),1)</f>
        <v>71.8</v>
      </c>
      <c r="G23" s="35" t="str">
        <f>DATEDIF(D23,E23,"Y")&amp;"年"&amp;DATEDIF(D23,E23,"YM")&amp;"ヶ月"</f>
        <v>71年10ヶ月</v>
      </c>
    </row>
    <row r="24" spans="1:7" ht="18" customHeight="1">
      <c r="A24" s="5">
        <v>22</v>
      </c>
      <c r="B24" s="5" t="s">
        <v>24</v>
      </c>
      <c r="C24" s="6" t="s">
        <v>54</v>
      </c>
      <c r="D24" s="63">
        <v>16800</v>
      </c>
      <c r="E24" s="19">
        <v>42917</v>
      </c>
      <c r="F24" s="20">
        <f>ROUNDDOWN(YEARFRAC(D24,E24),1)</f>
        <v>71.5</v>
      </c>
      <c r="G24" s="35" t="str">
        <f>DATEDIF(D24,E24,"Y")&amp;"年"&amp;DATEDIF(D24,E24,"YM")&amp;"ヶ月"</f>
        <v>71年6ヶ月</v>
      </c>
    </row>
    <row r="25" spans="1:7" ht="18" customHeight="1">
      <c r="A25" s="5">
        <v>23</v>
      </c>
      <c r="B25" s="5" t="s">
        <v>11</v>
      </c>
      <c r="C25" s="6" t="s">
        <v>55</v>
      </c>
      <c r="D25" s="63">
        <v>16893</v>
      </c>
      <c r="E25" s="19">
        <v>42917</v>
      </c>
      <c r="F25" s="20">
        <f>ROUNDDOWN(YEARFRAC(D25,E25),1)</f>
        <v>71.2</v>
      </c>
      <c r="G25" s="35" t="str">
        <f>DATEDIF(D25,E25,"Y")&amp;"年"&amp;DATEDIF(D25,E25,"YM")&amp;"ヶ月"</f>
        <v>71年3ヶ月</v>
      </c>
    </row>
    <row r="26" spans="1:7" ht="18" customHeight="1">
      <c r="A26" s="5">
        <v>24</v>
      </c>
      <c r="B26" s="5" t="s">
        <v>14</v>
      </c>
      <c r="C26" s="6" t="s">
        <v>56</v>
      </c>
      <c r="D26" s="63">
        <v>16934</v>
      </c>
      <c r="E26" s="19">
        <v>42917</v>
      </c>
      <c r="F26" s="20">
        <f>ROUNDDOWN(YEARFRAC(D26,E26),1)</f>
        <v>71.099999999999994</v>
      </c>
      <c r="G26" s="35" t="str">
        <f>DATEDIF(D26,E26,"Y")&amp;"年"&amp;DATEDIF(D26,E26,"YM")&amp;"ヶ月"</f>
        <v>71年1ヶ月</v>
      </c>
    </row>
    <row r="27" spans="1:7" ht="18" customHeight="1">
      <c r="A27" s="5">
        <v>25</v>
      </c>
      <c r="B27" s="5" t="s">
        <v>40</v>
      </c>
      <c r="C27" s="6" t="s">
        <v>57</v>
      </c>
      <c r="D27" s="63">
        <v>17175</v>
      </c>
      <c r="E27" s="19">
        <v>42917</v>
      </c>
      <c r="F27" s="20">
        <f>ROUNDDOWN(YEARFRAC(D27,E27),1)</f>
        <v>70.400000000000006</v>
      </c>
      <c r="G27" s="35" t="str">
        <f>DATEDIF(D27,E27,"Y")&amp;"年"&amp;DATEDIF(D27,E27,"YM")&amp;"ヶ月"</f>
        <v>70年5ヶ月</v>
      </c>
    </row>
    <row r="28" spans="1:7" ht="18" customHeight="1">
      <c r="A28" s="5">
        <v>26</v>
      </c>
      <c r="B28" s="5" t="s">
        <v>63</v>
      </c>
      <c r="C28" s="6" t="s">
        <v>64</v>
      </c>
      <c r="D28" s="63">
        <v>17335</v>
      </c>
      <c r="E28" s="19">
        <v>42917</v>
      </c>
      <c r="F28" s="20">
        <f>ROUNDDOWN(YEARFRAC(D28,E28),1)</f>
        <v>70</v>
      </c>
      <c r="G28" s="35" t="str">
        <f>DATEDIF(D28,E28,"Y")&amp;"年"&amp;DATEDIF(D28,E28,"YM")&amp;"ヶ月"</f>
        <v>70年0ヶ月</v>
      </c>
    </row>
    <row r="29" spans="1:7" ht="18" customHeight="1">
      <c r="A29" s="5">
        <v>27</v>
      </c>
      <c r="B29" s="5" t="s">
        <v>26</v>
      </c>
      <c r="C29" s="6" t="s">
        <v>58</v>
      </c>
      <c r="D29" s="63">
        <v>17416</v>
      </c>
      <c r="E29" s="19">
        <v>42917</v>
      </c>
      <c r="F29" s="20">
        <f>ROUNDDOWN(YEARFRAC(D29,E29),1)</f>
        <v>69.8</v>
      </c>
      <c r="G29" s="35" t="str">
        <f>DATEDIF(D29,E29,"Y")&amp;"年"&amp;DATEDIF(D29,E29,"YM")&amp;"ヶ月"</f>
        <v>69年9ヶ月</v>
      </c>
    </row>
    <row r="30" spans="1:7" ht="18" customHeight="1">
      <c r="A30" s="5">
        <v>28</v>
      </c>
      <c r="B30" s="5" t="s">
        <v>39</v>
      </c>
      <c r="C30" s="6" t="s">
        <v>59</v>
      </c>
      <c r="D30" s="63">
        <v>17535</v>
      </c>
      <c r="E30" s="19">
        <v>42917</v>
      </c>
      <c r="F30" s="20">
        <f>ROUNDDOWN(YEARFRAC(D30,E30),1)</f>
        <v>69.400000000000006</v>
      </c>
      <c r="G30" s="35" t="str">
        <f>DATEDIF(D30,E30,"Y")&amp;"年"&amp;DATEDIF(D30,E30,"YM")&amp;"ヶ月"</f>
        <v>69年5ヶ月</v>
      </c>
    </row>
    <row r="31" spans="1:7" ht="18" customHeight="1">
      <c r="A31" s="5">
        <v>29</v>
      </c>
      <c r="B31" s="5" t="s">
        <v>17</v>
      </c>
      <c r="C31" s="6" t="s">
        <v>60</v>
      </c>
      <c r="D31" s="63">
        <v>17743</v>
      </c>
      <c r="E31" s="19">
        <v>42917</v>
      </c>
      <c r="F31" s="20">
        <f>ROUNDDOWN(YEARFRAC(D31,E31),1)</f>
        <v>68.900000000000006</v>
      </c>
      <c r="G31" s="35" t="str">
        <f>DATEDIF(D31,E31,"Y")&amp;"年"&amp;DATEDIF(D31,E31,"YM")&amp;"ヶ月"</f>
        <v>68年11ヶ月</v>
      </c>
    </row>
    <row r="32" spans="1:7" ht="18" customHeight="1">
      <c r="A32" s="5">
        <v>30</v>
      </c>
      <c r="B32" s="5" t="s">
        <v>9</v>
      </c>
      <c r="C32" s="6" t="s">
        <v>61</v>
      </c>
      <c r="D32" s="63">
        <v>17987</v>
      </c>
      <c r="E32" s="19">
        <v>42917</v>
      </c>
      <c r="F32" s="20">
        <f>ROUNDDOWN(YEARFRAC(D32,E32),1)</f>
        <v>68.2</v>
      </c>
      <c r="G32" s="35" t="str">
        <f>DATEDIF(D32,E32,"Y")&amp;"年"&amp;DATEDIF(D32,E32,"YM")&amp;"ヶ月"</f>
        <v>68年3ヶ月</v>
      </c>
    </row>
    <row r="33" spans="1:7" ht="18" customHeight="1">
      <c r="A33" s="5">
        <v>31</v>
      </c>
      <c r="B33" s="5" t="s">
        <v>4</v>
      </c>
      <c r="C33" s="6" t="s">
        <v>62</v>
      </c>
      <c r="D33" s="63">
        <v>18724</v>
      </c>
      <c r="E33" s="19">
        <v>42917</v>
      </c>
      <c r="F33" s="20">
        <f>ROUNDDOWN(YEARFRAC(D33,E33),1)</f>
        <v>66.2</v>
      </c>
      <c r="G33" s="35" t="str">
        <f>DATEDIF(D33,E33,"Y")&amp;"年"&amp;DATEDIF(D33,E33,"YM")&amp;"ヶ月"</f>
        <v>66年2ヶ月</v>
      </c>
    </row>
    <row r="34" spans="1:7" ht="18" customHeight="1">
      <c r="A34" s="5">
        <v>32</v>
      </c>
      <c r="B34" s="5" t="s">
        <v>89</v>
      </c>
      <c r="C34" s="6"/>
      <c r="D34" s="63">
        <v>17766</v>
      </c>
      <c r="E34" s="19">
        <v>42917</v>
      </c>
      <c r="F34" s="20">
        <f>ROUNDDOWN(YEARFRAC(D34,E34),1)</f>
        <v>68.8</v>
      </c>
      <c r="G34" s="35" t="str">
        <f>DATEDIF(D34,E34,"Y")&amp;"年"&amp;DATEDIF(D34,E34,"YM")&amp;"ヶ月"</f>
        <v>68年10ヶ月</v>
      </c>
    </row>
    <row r="35" spans="1:7" ht="18" customHeight="1">
      <c r="A35" s="5">
        <v>33</v>
      </c>
      <c r="B35" s="5" t="s">
        <v>81</v>
      </c>
      <c r="C35" s="6" t="s">
        <v>82</v>
      </c>
      <c r="D35" s="63">
        <v>20378</v>
      </c>
      <c r="E35" s="19">
        <v>42917</v>
      </c>
      <c r="F35" s="20">
        <f>ROUNDDOWN(YEARFRAC(D35,E35),1)</f>
        <v>61.7</v>
      </c>
      <c r="G35" s="35" t="str">
        <f>DATEDIF(D35,E35,"Y")&amp;"年"&amp;DATEDIF(D35,E35,"YM")&amp;"ヶ月"</f>
        <v>61年8ヶ月</v>
      </c>
    </row>
    <row r="36" spans="1:7" ht="14.25" thickBot="1">
      <c r="E36" s="14"/>
    </row>
    <row r="37" spans="1:7" s="22" customFormat="1" ht="28.5" customHeight="1" thickBot="1">
      <c r="A37" s="21"/>
      <c r="B37" s="21" t="s">
        <v>90</v>
      </c>
      <c r="D37" s="65"/>
      <c r="E37" s="26"/>
      <c r="F37" s="27">
        <f>AVERAGE(F3:F35)</f>
        <v>74.687878787878788</v>
      </c>
      <c r="G37" s="37"/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opLeftCell="A19" workbookViewId="0">
      <selection activeCell="L35" sqref="L35"/>
    </sheetView>
  </sheetViews>
  <sheetFormatPr defaultRowHeight="12"/>
  <cols>
    <col min="1" max="1" width="9" style="38"/>
    <col min="2" max="2" width="12.375" style="38" bestFit="1" customWidth="1"/>
    <col min="3" max="3" width="13" style="39" hidden="1" customWidth="1"/>
    <col min="4" max="4" width="17.875" style="58" bestFit="1" customWidth="1"/>
    <col min="5" max="5" width="9.5" style="38" bestFit="1" customWidth="1"/>
    <col min="6" max="6" width="11.875" style="40" bestFit="1" customWidth="1"/>
    <col min="7" max="7" width="9.5" style="41" bestFit="1" customWidth="1"/>
    <col min="8" max="8" width="10.25" style="39" bestFit="1" customWidth="1"/>
    <col min="9" max="16384" width="9" style="39"/>
  </cols>
  <sheetData>
    <row r="1" spans="1:8" ht="24" customHeight="1">
      <c r="A1" s="54" t="s">
        <v>150</v>
      </c>
      <c r="B1" s="60"/>
      <c r="C1" s="60"/>
      <c r="D1" s="60"/>
      <c r="E1" s="60"/>
      <c r="F1" s="60"/>
      <c r="G1" s="60"/>
      <c r="H1" s="61"/>
    </row>
    <row r="2" spans="1:8" s="38" customFormat="1" ht="31.5" customHeight="1">
      <c r="A2" s="42" t="s">
        <v>18</v>
      </c>
      <c r="B2" s="42" t="s">
        <v>19</v>
      </c>
      <c r="C2" s="42" t="s">
        <v>109</v>
      </c>
      <c r="D2" s="57" t="s">
        <v>0</v>
      </c>
      <c r="E2" s="42" t="s">
        <v>85</v>
      </c>
      <c r="F2" s="42" t="s">
        <v>86</v>
      </c>
      <c r="G2" s="43" t="s">
        <v>87</v>
      </c>
      <c r="H2" s="44" t="s">
        <v>88</v>
      </c>
    </row>
    <row r="3" spans="1:8" ht="14.25" customHeight="1">
      <c r="A3" s="42">
        <v>1</v>
      </c>
      <c r="B3" s="42" t="s">
        <v>1</v>
      </c>
      <c r="C3" s="44" t="s">
        <v>110</v>
      </c>
      <c r="D3" s="57">
        <v>10884</v>
      </c>
      <c r="E3" s="42">
        <f t="shared" ref="E3:E42" ca="1" si="0">DATEDIF(D3,TODAY(),"Y")</f>
        <v>88</v>
      </c>
      <c r="F3" s="45">
        <v>43101</v>
      </c>
      <c r="G3" s="46">
        <f t="shared" ref="G3:G42" si="1">ROUNDDOWN(YEARFRAC(D3,F3),1)</f>
        <v>88.2</v>
      </c>
      <c r="H3" s="35" t="str">
        <f t="shared" ref="H3:H42" ca="1" si="2">DATEDIF(D3,TODAY(),"Y")&amp;"年"&amp;DATEDIF(D3,TODAY(),"YM")&amp;"ヶ月"</f>
        <v>88年3ヶ月</v>
      </c>
    </row>
    <row r="4" spans="1:8" ht="14.25" customHeight="1">
      <c r="A4" s="42">
        <v>2</v>
      </c>
      <c r="B4" s="42" t="s">
        <v>22</v>
      </c>
      <c r="C4" s="44" t="s">
        <v>111</v>
      </c>
      <c r="D4" s="57">
        <v>10902</v>
      </c>
      <c r="E4" s="42">
        <f t="shared" ca="1" si="0"/>
        <v>88</v>
      </c>
      <c r="F4" s="45">
        <v>43101</v>
      </c>
      <c r="G4" s="46">
        <f t="shared" si="1"/>
        <v>88.1</v>
      </c>
      <c r="H4" s="35" t="str">
        <f t="shared" ca="1" si="2"/>
        <v>88年2ヶ月</v>
      </c>
    </row>
    <row r="5" spans="1:8" ht="14.25" customHeight="1">
      <c r="A5" s="42">
        <v>3</v>
      </c>
      <c r="B5" s="42" t="s">
        <v>21</v>
      </c>
      <c r="C5" s="44" t="s">
        <v>112</v>
      </c>
      <c r="D5" s="57">
        <v>11389</v>
      </c>
      <c r="E5" s="42">
        <f t="shared" ca="1" si="0"/>
        <v>86</v>
      </c>
      <c r="F5" s="45">
        <v>43101</v>
      </c>
      <c r="G5" s="46">
        <f t="shared" si="1"/>
        <v>86.8</v>
      </c>
      <c r="H5" s="35" t="str">
        <f t="shared" ca="1" si="2"/>
        <v>86年10ヶ月</v>
      </c>
    </row>
    <row r="6" spans="1:8" ht="14.25" customHeight="1">
      <c r="A6" s="42">
        <v>4</v>
      </c>
      <c r="B6" s="42" t="s">
        <v>7</v>
      </c>
      <c r="C6" s="44" t="s">
        <v>113</v>
      </c>
      <c r="D6" s="57">
        <v>11626</v>
      </c>
      <c r="E6" s="42">
        <f t="shared" ca="1" si="0"/>
        <v>86</v>
      </c>
      <c r="F6" s="45">
        <v>43101</v>
      </c>
      <c r="G6" s="46">
        <f t="shared" si="1"/>
        <v>86.1</v>
      </c>
      <c r="H6" s="35" t="str">
        <f t="shared" ca="1" si="2"/>
        <v>86年3ヶ月</v>
      </c>
    </row>
    <row r="7" spans="1:8" ht="14.25" customHeight="1">
      <c r="A7" s="42">
        <v>5</v>
      </c>
      <c r="B7" s="42" t="s">
        <v>33</v>
      </c>
      <c r="C7" s="44" t="s">
        <v>114</v>
      </c>
      <c r="D7" s="57">
        <v>12654</v>
      </c>
      <c r="E7" s="42">
        <f t="shared" ca="1" si="0"/>
        <v>83</v>
      </c>
      <c r="F7" s="45">
        <v>43101</v>
      </c>
      <c r="G7" s="46">
        <f t="shared" si="1"/>
        <v>83.3</v>
      </c>
      <c r="H7" s="35" t="str">
        <f t="shared" ca="1" si="2"/>
        <v>83年5ヶ月</v>
      </c>
    </row>
    <row r="8" spans="1:8" ht="14.25" customHeight="1">
      <c r="A8" s="42">
        <v>6</v>
      </c>
      <c r="B8" s="42" t="s">
        <v>35</v>
      </c>
      <c r="C8" s="44" t="s">
        <v>115</v>
      </c>
      <c r="D8" s="57">
        <v>12940</v>
      </c>
      <c r="E8" s="42">
        <f t="shared" ca="1" si="0"/>
        <v>82</v>
      </c>
      <c r="F8" s="45">
        <v>43101</v>
      </c>
      <c r="G8" s="46">
        <f t="shared" si="1"/>
        <v>82.5</v>
      </c>
      <c r="H8" s="35" t="str">
        <f t="shared" ca="1" si="2"/>
        <v>82年7ヶ月</v>
      </c>
    </row>
    <row r="9" spans="1:8" ht="14.25" customHeight="1">
      <c r="A9" s="42">
        <v>7</v>
      </c>
      <c r="B9" s="47" t="s">
        <v>12</v>
      </c>
      <c r="C9" s="44" t="s">
        <v>116</v>
      </c>
      <c r="D9" s="57">
        <v>13136</v>
      </c>
      <c r="E9" s="42">
        <f t="shared" ca="1" si="0"/>
        <v>82</v>
      </c>
      <c r="F9" s="45">
        <v>43101</v>
      </c>
      <c r="G9" s="46">
        <f t="shared" si="1"/>
        <v>82</v>
      </c>
      <c r="H9" s="35" t="str">
        <f t="shared" ca="1" si="2"/>
        <v>82年1ヶ月</v>
      </c>
    </row>
    <row r="10" spans="1:8" ht="14.25" customHeight="1">
      <c r="A10" s="42">
        <v>8</v>
      </c>
      <c r="B10" s="42" t="s">
        <v>83</v>
      </c>
      <c r="C10" s="44" t="s">
        <v>117</v>
      </c>
      <c r="D10" s="57">
        <v>14150</v>
      </c>
      <c r="E10" s="42">
        <f t="shared" ca="1" si="0"/>
        <v>79</v>
      </c>
      <c r="F10" s="45">
        <v>43101</v>
      </c>
      <c r="G10" s="46">
        <f t="shared" si="1"/>
        <v>79.2</v>
      </c>
      <c r="H10" s="35" t="str">
        <f t="shared" ca="1" si="2"/>
        <v>79年4ヶ月</v>
      </c>
    </row>
    <row r="11" spans="1:8" ht="14.25" customHeight="1">
      <c r="A11" s="42">
        <v>9</v>
      </c>
      <c r="B11" s="42" t="s">
        <v>15</v>
      </c>
      <c r="C11" s="44" t="s">
        <v>118</v>
      </c>
      <c r="D11" s="57">
        <v>14805</v>
      </c>
      <c r="E11" s="42">
        <f t="shared" ca="1" si="0"/>
        <v>77</v>
      </c>
      <c r="F11" s="45">
        <v>43101</v>
      </c>
      <c r="G11" s="46">
        <f t="shared" si="1"/>
        <v>77.400000000000006</v>
      </c>
      <c r="H11" s="35" t="str">
        <f t="shared" ca="1" si="2"/>
        <v>77年6ヶ月</v>
      </c>
    </row>
    <row r="12" spans="1:8" ht="14.25" customHeight="1">
      <c r="A12" s="42">
        <v>10</v>
      </c>
      <c r="B12" s="42" t="s">
        <v>5</v>
      </c>
      <c r="C12" s="44" t="s">
        <v>119</v>
      </c>
      <c r="D12" s="57">
        <v>14994</v>
      </c>
      <c r="E12" s="42">
        <f t="shared" ca="1" si="0"/>
        <v>77</v>
      </c>
      <c r="F12" s="45">
        <v>43101</v>
      </c>
      <c r="G12" s="46">
        <f t="shared" si="1"/>
        <v>76.900000000000006</v>
      </c>
      <c r="H12" s="35" t="str">
        <f t="shared" ca="1" si="2"/>
        <v>77年0ヶ月</v>
      </c>
    </row>
    <row r="13" spans="1:8" ht="14.25" customHeight="1">
      <c r="A13" s="42">
        <v>11</v>
      </c>
      <c r="B13" s="42" t="s">
        <v>28</v>
      </c>
      <c r="C13" s="44" t="s">
        <v>120</v>
      </c>
      <c r="D13" s="57">
        <v>15085</v>
      </c>
      <c r="E13" s="42">
        <f t="shared" ca="1" si="0"/>
        <v>76</v>
      </c>
      <c r="F13" s="45">
        <v>43101</v>
      </c>
      <c r="G13" s="46">
        <f t="shared" si="1"/>
        <v>76.7</v>
      </c>
      <c r="H13" s="35" t="str">
        <f t="shared" ca="1" si="2"/>
        <v>76年9ヶ月</v>
      </c>
    </row>
    <row r="14" spans="1:8" ht="14.25" customHeight="1">
      <c r="A14" s="42">
        <v>12</v>
      </c>
      <c r="B14" s="42" t="s">
        <v>32</v>
      </c>
      <c r="C14" s="44" t="s">
        <v>121</v>
      </c>
      <c r="D14" s="57">
        <v>15306</v>
      </c>
      <c r="E14" s="42">
        <f t="shared" ca="1" si="0"/>
        <v>76</v>
      </c>
      <c r="F14" s="45">
        <v>43101</v>
      </c>
      <c r="G14" s="46">
        <f t="shared" si="1"/>
        <v>76</v>
      </c>
      <c r="H14" s="35" t="str">
        <f t="shared" ca="1" si="2"/>
        <v>76年2ヶ月</v>
      </c>
    </row>
    <row r="15" spans="1:8" ht="14.25" customHeight="1">
      <c r="A15" s="42">
        <v>13</v>
      </c>
      <c r="B15" s="42" t="s">
        <v>27</v>
      </c>
      <c r="C15" s="44" t="s">
        <v>122</v>
      </c>
      <c r="D15" s="57">
        <v>15417</v>
      </c>
      <c r="E15" s="42">
        <f t="shared" ca="1" si="0"/>
        <v>75</v>
      </c>
      <c r="F15" s="45">
        <v>43101</v>
      </c>
      <c r="G15" s="46">
        <f t="shared" si="1"/>
        <v>75.7</v>
      </c>
      <c r="H15" s="35" t="str">
        <f t="shared" ca="1" si="2"/>
        <v>75年10ヶ月</v>
      </c>
    </row>
    <row r="16" spans="1:8" ht="14.25" customHeight="1">
      <c r="A16" s="42">
        <v>14</v>
      </c>
      <c r="B16" s="42" t="s">
        <v>25</v>
      </c>
      <c r="C16" s="44" t="s">
        <v>123</v>
      </c>
      <c r="D16" s="57">
        <v>15716</v>
      </c>
      <c r="E16" s="42">
        <f t="shared" ca="1" si="0"/>
        <v>75</v>
      </c>
      <c r="F16" s="45">
        <v>43101</v>
      </c>
      <c r="G16" s="46">
        <f t="shared" si="1"/>
        <v>74.900000000000006</v>
      </c>
      <c r="H16" s="35" t="str">
        <f t="shared" ca="1" si="2"/>
        <v>75年0ヶ月</v>
      </c>
    </row>
    <row r="17" spans="1:8" ht="14.25" customHeight="1">
      <c r="A17" s="42">
        <v>15</v>
      </c>
      <c r="B17" s="42" t="s">
        <v>31</v>
      </c>
      <c r="C17" s="44" t="s">
        <v>124</v>
      </c>
      <c r="D17" s="57">
        <v>15722</v>
      </c>
      <c r="E17" s="42">
        <f t="shared" ca="1" si="0"/>
        <v>75</v>
      </c>
      <c r="F17" s="45">
        <v>43101</v>
      </c>
      <c r="G17" s="46">
        <f t="shared" si="1"/>
        <v>74.900000000000006</v>
      </c>
      <c r="H17" s="35" t="str">
        <f t="shared" ca="1" si="2"/>
        <v>75年0ヶ月</v>
      </c>
    </row>
    <row r="18" spans="1:8" ht="14.25" customHeight="1">
      <c r="A18" s="42">
        <v>16</v>
      </c>
      <c r="B18" s="42" t="s">
        <v>29</v>
      </c>
      <c r="C18" s="44" t="s">
        <v>125</v>
      </c>
      <c r="D18" s="57">
        <v>16000</v>
      </c>
      <c r="E18" s="42">
        <f t="shared" ca="1" si="0"/>
        <v>74</v>
      </c>
      <c r="F18" s="45">
        <v>43101</v>
      </c>
      <c r="G18" s="46">
        <f t="shared" si="1"/>
        <v>74.099999999999994</v>
      </c>
      <c r="H18" s="35" t="str">
        <f t="shared" ca="1" si="2"/>
        <v>74年3ヶ月</v>
      </c>
    </row>
    <row r="19" spans="1:8" ht="14.25" customHeight="1">
      <c r="A19" s="42">
        <v>17</v>
      </c>
      <c r="B19" s="42" t="s">
        <v>37</v>
      </c>
      <c r="C19" s="44" t="s">
        <v>126</v>
      </c>
      <c r="D19" s="57">
        <v>16013</v>
      </c>
      <c r="E19" s="42">
        <f t="shared" ca="1" si="0"/>
        <v>74</v>
      </c>
      <c r="F19" s="45">
        <v>43101</v>
      </c>
      <c r="G19" s="46">
        <f t="shared" si="1"/>
        <v>74.099999999999994</v>
      </c>
      <c r="H19" s="35" t="str">
        <f t="shared" ca="1" si="2"/>
        <v>74年2ヶ月</v>
      </c>
    </row>
    <row r="20" spans="1:8" ht="14.25" customHeight="1">
      <c r="A20" s="42">
        <v>18</v>
      </c>
      <c r="B20" s="42" t="s">
        <v>20</v>
      </c>
      <c r="C20" s="44" t="s">
        <v>127</v>
      </c>
      <c r="D20" s="57">
        <v>16318</v>
      </c>
      <c r="E20" s="42">
        <f t="shared" ca="1" si="0"/>
        <v>73</v>
      </c>
      <c r="F20" s="45">
        <v>43101</v>
      </c>
      <c r="G20" s="46">
        <f t="shared" si="1"/>
        <v>73.3</v>
      </c>
      <c r="H20" s="35" t="str">
        <f t="shared" ca="1" si="2"/>
        <v>73年4ヶ月</v>
      </c>
    </row>
    <row r="21" spans="1:8" ht="14.25" customHeight="1">
      <c r="A21" s="42">
        <v>19</v>
      </c>
      <c r="B21" s="42" t="s">
        <v>30</v>
      </c>
      <c r="C21" s="44" t="s">
        <v>128</v>
      </c>
      <c r="D21" s="57">
        <v>16483</v>
      </c>
      <c r="E21" s="42">
        <f t="shared" ca="1" si="0"/>
        <v>72</v>
      </c>
      <c r="F21" s="45">
        <v>43101</v>
      </c>
      <c r="G21" s="46">
        <f t="shared" si="1"/>
        <v>72.8</v>
      </c>
      <c r="H21" s="35" t="str">
        <f t="shared" ca="1" si="2"/>
        <v>72年11ヶ月</v>
      </c>
    </row>
    <row r="22" spans="1:8" ht="14.25" customHeight="1">
      <c r="A22" s="42">
        <v>20</v>
      </c>
      <c r="B22" s="42" t="s">
        <v>38</v>
      </c>
      <c r="C22" s="44" t="s">
        <v>129</v>
      </c>
      <c r="D22" s="57">
        <v>16517</v>
      </c>
      <c r="E22" s="42">
        <f t="shared" ca="1" si="0"/>
        <v>72</v>
      </c>
      <c r="F22" s="45">
        <v>43101</v>
      </c>
      <c r="G22" s="46">
        <f t="shared" si="1"/>
        <v>72.7</v>
      </c>
      <c r="H22" s="35" t="str">
        <f t="shared" ca="1" si="2"/>
        <v>72年10ヶ月</v>
      </c>
    </row>
    <row r="23" spans="1:8" ht="14.25" customHeight="1">
      <c r="A23" s="42">
        <v>21</v>
      </c>
      <c r="B23" s="42" t="s">
        <v>10</v>
      </c>
      <c r="C23" s="44" t="s">
        <v>130</v>
      </c>
      <c r="D23" s="57">
        <v>16667</v>
      </c>
      <c r="E23" s="42">
        <f t="shared" ca="1" si="0"/>
        <v>72</v>
      </c>
      <c r="F23" s="45">
        <v>43101</v>
      </c>
      <c r="G23" s="46">
        <f t="shared" si="1"/>
        <v>72.3</v>
      </c>
      <c r="H23" s="35" t="str">
        <f t="shared" ca="1" si="2"/>
        <v>72年5ヶ月</v>
      </c>
    </row>
    <row r="24" spans="1:8" ht="14.25" customHeight="1">
      <c r="A24" s="42">
        <v>22</v>
      </c>
      <c r="B24" s="48" t="s">
        <v>65</v>
      </c>
      <c r="C24" s="44" t="s">
        <v>131</v>
      </c>
      <c r="D24" s="57">
        <v>16775</v>
      </c>
      <c r="E24" s="42">
        <f t="shared" ca="1" si="0"/>
        <v>72</v>
      </c>
      <c r="F24" s="45">
        <v>43101</v>
      </c>
      <c r="G24" s="46">
        <f t="shared" si="1"/>
        <v>72</v>
      </c>
      <c r="H24" s="35" t="str">
        <f t="shared" ca="1" si="2"/>
        <v>72年1ヶ月</v>
      </c>
    </row>
    <row r="25" spans="1:8" ht="14.25" customHeight="1">
      <c r="A25" s="42">
        <v>23</v>
      </c>
      <c r="B25" s="42" t="s">
        <v>24</v>
      </c>
      <c r="C25" s="44" t="s">
        <v>132</v>
      </c>
      <c r="D25" s="57">
        <v>16800</v>
      </c>
      <c r="E25" s="42">
        <f t="shared" ca="1" si="0"/>
        <v>72</v>
      </c>
      <c r="F25" s="45">
        <v>43101</v>
      </c>
      <c r="G25" s="46">
        <f t="shared" si="1"/>
        <v>72</v>
      </c>
      <c r="H25" s="35" t="str">
        <f t="shared" ca="1" si="2"/>
        <v>72年1ヶ月</v>
      </c>
    </row>
    <row r="26" spans="1:8" ht="14.25" customHeight="1">
      <c r="A26" s="42">
        <v>24</v>
      </c>
      <c r="B26" s="42" t="s">
        <v>11</v>
      </c>
      <c r="C26" s="44" t="s">
        <v>133</v>
      </c>
      <c r="D26" s="57">
        <v>16893</v>
      </c>
      <c r="E26" s="42">
        <f t="shared" ca="1" si="0"/>
        <v>71</v>
      </c>
      <c r="F26" s="45">
        <v>43101</v>
      </c>
      <c r="G26" s="46">
        <f t="shared" si="1"/>
        <v>71.7</v>
      </c>
      <c r="H26" s="35" t="str">
        <f t="shared" ca="1" si="2"/>
        <v>71年9ヶ月</v>
      </c>
    </row>
    <row r="27" spans="1:8" ht="14.25" customHeight="1">
      <c r="A27" s="42">
        <v>25</v>
      </c>
      <c r="B27" s="48" t="s">
        <v>71</v>
      </c>
      <c r="C27" s="44" t="s">
        <v>134</v>
      </c>
      <c r="D27" s="57">
        <v>16923</v>
      </c>
      <c r="E27" s="42">
        <f t="shared" ca="1" si="0"/>
        <v>71</v>
      </c>
      <c r="F27" s="45">
        <v>43101</v>
      </c>
      <c r="G27" s="46">
        <f t="shared" si="1"/>
        <v>71.599999999999994</v>
      </c>
      <c r="H27" s="35" t="str">
        <f t="shared" ca="1" si="2"/>
        <v>71年8ヶ月</v>
      </c>
    </row>
    <row r="28" spans="1:8" ht="14.25" customHeight="1">
      <c r="A28" s="42">
        <v>26</v>
      </c>
      <c r="B28" s="42" t="s">
        <v>14</v>
      </c>
      <c r="C28" s="44" t="s">
        <v>135</v>
      </c>
      <c r="D28" s="57">
        <v>16934</v>
      </c>
      <c r="E28" s="42">
        <f t="shared" ca="1" si="0"/>
        <v>71</v>
      </c>
      <c r="F28" s="45">
        <v>43101</v>
      </c>
      <c r="G28" s="46">
        <f t="shared" si="1"/>
        <v>71.599999999999994</v>
      </c>
      <c r="H28" s="35" t="str">
        <f t="shared" ca="1" si="2"/>
        <v>71年8ヶ月</v>
      </c>
    </row>
    <row r="29" spans="1:8" ht="14.25" customHeight="1">
      <c r="A29" s="42">
        <v>27</v>
      </c>
      <c r="B29" s="48" t="s">
        <v>75</v>
      </c>
      <c r="C29" s="44" t="s">
        <v>136</v>
      </c>
      <c r="D29" s="57">
        <v>17074</v>
      </c>
      <c r="E29" s="42">
        <f t="shared" ca="1" si="0"/>
        <v>71</v>
      </c>
      <c r="F29" s="45">
        <v>43101</v>
      </c>
      <c r="G29" s="46">
        <f t="shared" si="1"/>
        <v>71.2</v>
      </c>
      <c r="H29" s="35" t="str">
        <f t="shared" ca="1" si="2"/>
        <v>71年4ヶ月</v>
      </c>
    </row>
    <row r="30" spans="1:8" ht="14.25" customHeight="1">
      <c r="A30" s="42">
        <v>28</v>
      </c>
      <c r="B30" s="48" t="s">
        <v>69</v>
      </c>
      <c r="C30" s="44" t="s">
        <v>137</v>
      </c>
      <c r="D30" s="57">
        <v>17166</v>
      </c>
      <c r="E30" s="42">
        <f t="shared" ca="1" si="0"/>
        <v>71</v>
      </c>
      <c r="F30" s="45">
        <v>43101</v>
      </c>
      <c r="G30" s="46">
        <f t="shared" si="1"/>
        <v>71</v>
      </c>
      <c r="H30" s="35" t="str">
        <f t="shared" ca="1" si="2"/>
        <v>71年1ヶ月</v>
      </c>
    </row>
    <row r="31" spans="1:8" ht="14.25" customHeight="1">
      <c r="A31" s="42">
        <v>29</v>
      </c>
      <c r="B31" s="42" t="s">
        <v>40</v>
      </c>
      <c r="C31" s="44" t="s">
        <v>138</v>
      </c>
      <c r="D31" s="57">
        <v>17175</v>
      </c>
      <c r="E31" s="42">
        <f t="shared" ca="1" si="0"/>
        <v>71</v>
      </c>
      <c r="F31" s="45">
        <v>43101</v>
      </c>
      <c r="G31" s="46">
        <f t="shared" si="1"/>
        <v>70.900000000000006</v>
      </c>
      <c r="H31" s="35" t="str">
        <f t="shared" ca="1" si="2"/>
        <v>71年0ヶ月</v>
      </c>
    </row>
    <row r="32" spans="1:8" ht="14.25" customHeight="1">
      <c r="A32" s="42">
        <v>30</v>
      </c>
      <c r="B32" s="42" t="s">
        <v>63</v>
      </c>
      <c r="C32" s="44" t="s">
        <v>139</v>
      </c>
      <c r="D32" s="57">
        <v>17335</v>
      </c>
      <c r="E32" s="42">
        <f t="shared" ca="1" si="0"/>
        <v>70</v>
      </c>
      <c r="F32" s="45">
        <v>43101</v>
      </c>
      <c r="G32" s="46">
        <f t="shared" si="1"/>
        <v>70.5</v>
      </c>
      <c r="H32" s="35" t="str">
        <f t="shared" ca="1" si="2"/>
        <v>70年7ヶ月</v>
      </c>
    </row>
    <row r="33" spans="1:8" ht="14.25" customHeight="1">
      <c r="A33" s="42">
        <v>31</v>
      </c>
      <c r="B33" s="42" t="s">
        <v>26</v>
      </c>
      <c r="C33" s="44" t="s">
        <v>140</v>
      </c>
      <c r="D33" s="57">
        <v>17416</v>
      </c>
      <c r="E33" s="42">
        <f t="shared" ca="1" si="0"/>
        <v>70</v>
      </c>
      <c r="F33" s="45">
        <v>43101</v>
      </c>
      <c r="G33" s="46">
        <f t="shared" si="1"/>
        <v>70.3</v>
      </c>
      <c r="H33" s="35" t="str">
        <f t="shared" ca="1" si="2"/>
        <v>70年4ヶ月</v>
      </c>
    </row>
    <row r="34" spans="1:8" ht="14.25" customHeight="1">
      <c r="A34" s="42">
        <v>32</v>
      </c>
      <c r="B34" s="42" t="s">
        <v>39</v>
      </c>
      <c r="C34" s="44" t="s">
        <v>141</v>
      </c>
      <c r="D34" s="57">
        <v>17535</v>
      </c>
      <c r="E34" s="42">
        <f t="shared" ca="1" si="0"/>
        <v>70</v>
      </c>
      <c r="F34" s="45">
        <v>43101</v>
      </c>
      <c r="G34" s="46">
        <f t="shared" si="1"/>
        <v>69.900000000000006</v>
      </c>
      <c r="H34" s="35" t="str">
        <f t="shared" ca="1" si="2"/>
        <v>70年0ヶ月</v>
      </c>
    </row>
    <row r="35" spans="1:8" ht="14.25" customHeight="1">
      <c r="A35" s="42">
        <v>33</v>
      </c>
      <c r="B35" s="42" t="s">
        <v>17</v>
      </c>
      <c r="C35" s="44" t="s">
        <v>142</v>
      </c>
      <c r="D35" s="57">
        <v>17743</v>
      </c>
      <c r="E35" s="42">
        <f t="shared" ca="1" si="0"/>
        <v>69</v>
      </c>
      <c r="F35" s="45">
        <v>43101</v>
      </c>
      <c r="G35" s="46">
        <f t="shared" si="1"/>
        <v>69.400000000000006</v>
      </c>
      <c r="H35" s="35" t="str">
        <f t="shared" ca="1" si="2"/>
        <v>69年6ヶ月</v>
      </c>
    </row>
    <row r="36" spans="1:8" ht="14.25" customHeight="1">
      <c r="A36" s="42">
        <v>34</v>
      </c>
      <c r="B36" s="48" t="s">
        <v>79</v>
      </c>
      <c r="C36" s="44" t="s">
        <v>143</v>
      </c>
      <c r="D36" s="57">
        <v>17909</v>
      </c>
      <c r="E36" s="42">
        <f t="shared" ca="1" si="0"/>
        <v>69</v>
      </c>
      <c r="F36" s="45">
        <v>43101</v>
      </c>
      <c r="G36" s="46">
        <f t="shared" si="1"/>
        <v>68.900000000000006</v>
      </c>
      <c r="H36" s="35" t="str">
        <f t="shared" ca="1" si="2"/>
        <v>69年0ヶ月</v>
      </c>
    </row>
    <row r="37" spans="1:8" ht="14.25" customHeight="1">
      <c r="A37" s="42">
        <v>35</v>
      </c>
      <c r="B37" s="42" t="s">
        <v>9</v>
      </c>
      <c r="C37" s="44" t="s">
        <v>144</v>
      </c>
      <c r="D37" s="57">
        <v>17987</v>
      </c>
      <c r="E37" s="42">
        <f t="shared" ca="1" si="0"/>
        <v>68</v>
      </c>
      <c r="F37" s="45">
        <v>43101</v>
      </c>
      <c r="G37" s="46">
        <f t="shared" si="1"/>
        <v>68.7</v>
      </c>
      <c r="H37" s="35" t="str">
        <f t="shared" ca="1" si="2"/>
        <v>68年10ヶ月</v>
      </c>
    </row>
    <row r="38" spans="1:8" ht="14.25" customHeight="1">
      <c r="A38" s="42">
        <v>36</v>
      </c>
      <c r="B38" s="48" t="s">
        <v>77</v>
      </c>
      <c r="C38" s="44" t="s">
        <v>145</v>
      </c>
      <c r="D38" s="57">
        <v>18455</v>
      </c>
      <c r="E38" s="42">
        <f t="shared" ca="1" si="0"/>
        <v>67</v>
      </c>
      <c r="F38" s="45">
        <v>43101</v>
      </c>
      <c r="G38" s="46">
        <f t="shared" si="1"/>
        <v>67.400000000000006</v>
      </c>
      <c r="H38" s="35" t="str">
        <f t="shared" ca="1" si="2"/>
        <v>67年6ヶ月</v>
      </c>
    </row>
    <row r="39" spans="1:8" ht="14.25" customHeight="1">
      <c r="A39" s="42">
        <v>37</v>
      </c>
      <c r="B39" s="48" t="s">
        <v>73</v>
      </c>
      <c r="C39" s="44" t="s">
        <v>146</v>
      </c>
      <c r="D39" s="57">
        <v>18723</v>
      </c>
      <c r="E39" s="42">
        <f t="shared" ca="1" si="0"/>
        <v>66</v>
      </c>
      <c r="F39" s="45">
        <v>43101</v>
      </c>
      <c r="G39" s="46">
        <f t="shared" si="1"/>
        <v>66.7</v>
      </c>
      <c r="H39" s="35" t="str">
        <f t="shared" ca="1" si="2"/>
        <v>66年9ヶ月</v>
      </c>
    </row>
    <row r="40" spans="1:8" ht="14.25" customHeight="1">
      <c r="A40" s="42">
        <v>38</v>
      </c>
      <c r="B40" s="42" t="s">
        <v>4</v>
      </c>
      <c r="C40" s="44" t="s">
        <v>147</v>
      </c>
      <c r="D40" s="57">
        <v>18724</v>
      </c>
      <c r="E40" s="42">
        <f t="shared" ca="1" si="0"/>
        <v>66</v>
      </c>
      <c r="F40" s="45">
        <v>43101</v>
      </c>
      <c r="G40" s="46">
        <f t="shared" si="1"/>
        <v>66.7</v>
      </c>
      <c r="H40" s="35" t="str">
        <f t="shared" ca="1" si="2"/>
        <v>66年9ヶ月</v>
      </c>
    </row>
    <row r="41" spans="1:8" ht="14.25" customHeight="1">
      <c r="A41" s="42">
        <v>39</v>
      </c>
      <c r="B41" s="42" t="s">
        <v>81</v>
      </c>
      <c r="C41" s="44" t="s">
        <v>148</v>
      </c>
      <c r="D41" s="57">
        <v>20378</v>
      </c>
      <c r="E41" s="42">
        <f t="shared" ca="1" si="0"/>
        <v>62</v>
      </c>
      <c r="F41" s="45">
        <v>43101</v>
      </c>
      <c r="G41" s="46">
        <f t="shared" si="1"/>
        <v>62.2</v>
      </c>
      <c r="H41" s="35" t="str">
        <f t="shared" ca="1" si="2"/>
        <v>62年3ヶ月</v>
      </c>
    </row>
    <row r="42" spans="1:8" ht="14.25" customHeight="1">
      <c r="A42" s="42">
        <v>40</v>
      </c>
      <c r="B42" s="48" t="s">
        <v>67</v>
      </c>
      <c r="C42" s="44" t="s">
        <v>149</v>
      </c>
      <c r="D42" s="57">
        <v>20734</v>
      </c>
      <c r="E42" s="42">
        <f t="shared" ca="1" si="0"/>
        <v>61</v>
      </c>
      <c r="F42" s="45">
        <v>43101</v>
      </c>
      <c r="G42" s="46">
        <f t="shared" si="1"/>
        <v>61.2</v>
      </c>
      <c r="H42" s="35" t="str">
        <f t="shared" ca="1" si="2"/>
        <v>61年3ヶ月</v>
      </c>
    </row>
    <row r="43" spans="1:8" ht="18" customHeight="1">
      <c r="A43" s="42"/>
      <c r="B43" s="42"/>
      <c r="C43" s="44"/>
      <c r="D43" s="57"/>
      <c r="E43" s="42"/>
      <c r="F43" s="45">
        <v>43101</v>
      </c>
      <c r="G43" s="46"/>
      <c r="H43" s="44"/>
    </row>
    <row r="44" spans="1:8" ht="18" customHeight="1">
      <c r="A44" s="42"/>
      <c r="B44" s="42"/>
      <c r="C44" s="44"/>
      <c r="D44" s="57"/>
      <c r="E44" s="42"/>
      <c r="F44" s="45">
        <v>43101</v>
      </c>
      <c r="G44" s="46"/>
      <c r="H44" s="44"/>
    </row>
    <row r="45" spans="1:8" ht="18" customHeight="1">
      <c r="A45" s="42"/>
      <c r="B45" s="42"/>
      <c r="C45" s="44"/>
      <c r="D45" s="57"/>
      <c r="E45" s="42"/>
      <c r="F45" s="45">
        <v>43101</v>
      </c>
      <c r="G45" s="46"/>
      <c r="H45" s="44"/>
    </row>
    <row r="46" spans="1:8" ht="18" customHeight="1">
      <c r="A46" s="42"/>
      <c r="B46" s="42"/>
      <c r="C46" s="44"/>
      <c r="D46" s="57"/>
      <c r="E46" s="42"/>
      <c r="F46" s="45">
        <v>43101</v>
      </c>
      <c r="G46" s="46"/>
      <c r="H46" s="44"/>
    </row>
    <row r="47" spans="1:8" ht="18" customHeight="1">
      <c r="A47" s="42"/>
      <c r="B47" s="42"/>
      <c r="C47" s="44"/>
      <c r="D47" s="57"/>
      <c r="E47" s="42"/>
      <c r="F47" s="45">
        <v>43101</v>
      </c>
      <c r="G47" s="46"/>
      <c r="H47" s="44"/>
    </row>
    <row r="48" spans="1:8" ht="12.75" thickBot="1">
      <c r="E48" s="49"/>
      <c r="F48" s="50"/>
    </row>
    <row r="49" spans="2:8" ht="28.5" customHeight="1" thickBot="1">
      <c r="B49" s="38" t="s">
        <v>91</v>
      </c>
      <c r="E49" s="51">
        <f ca="1">AVERAGE(E3:E42)</f>
        <v>73.75</v>
      </c>
      <c r="G49" s="52">
        <f>AVERAGE(G3:G42)</f>
        <v>74.047499999999985</v>
      </c>
      <c r="H49" s="53"/>
    </row>
  </sheetData>
  <mergeCells count="1">
    <mergeCell ref="A1:H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22" workbookViewId="0">
      <selection activeCell="K49" sqref="K49"/>
    </sheetView>
  </sheetViews>
  <sheetFormatPr defaultRowHeight="13.5"/>
  <cols>
    <col min="1" max="1" width="9" style="1"/>
    <col min="2" max="2" width="12.375" style="1" bestFit="1" customWidth="1"/>
    <col min="3" max="3" width="13" style="2" hidden="1" customWidth="1"/>
    <col min="4" max="4" width="20.125" style="16" bestFit="1" customWidth="1"/>
    <col min="5" max="5" width="14.875" style="3" bestFit="1" customWidth="1"/>
    <col min="6" max="6" width="10.875" style="1" bestFit="1" customWidth="1"/>
    <col min="7" max="7" width="13" style="13" bestFit="1" customWidth="1"/>
    <col min="8" max="8" width="11.125" style="12" customWidth="1"/>
    <col min="9" max="9" width="14.5" bestFit="1" customWidth="1"/>
  </cols>
  <sheetData>
    <row r="1" spans="1:9" ht="24" customHeight="1">
      <c r="A1" s="28" t="s">
        <v>41</v>
      </c>
      <c r="B1" s="28"/>
      <c r="C1" s="29"/>
      <c r="D1" s="30"/>
      <c r="E1" s="31"/>
      <c r="F1" s="28"/>
      <c r="G1" s="32"/>
      <c r="H1" s="33"/>
    </row>
    <row r="2" spans="1:9" s="1" customFormat="1" ht="31.5" customHeight="1">
      <c r="A2" s="5" t="s">
        <v>18</v>
      </c>
      <c r="B2" s="5" t="s">
        <v>19</v>
      </c>
      <c r="C2" s="8" t="s">
        <v>2</v>
      </c>
      <c r="D2" s="17" t="s">
        <v>0</v>
      </c>
      <c r="E2" s="9" t="s">
        <v>0</v>
      </c>
      <c r="F2" s="5" t="s">
        <v>85</v>
      </c>
      <c r="G2" s="5" t="s">
        <v>86</v>
      </c>
      <c r="H2" s="18" t="s">
        <v>87</v>
      </c>
      <c r="I2" s="34" t="s">
        <v>88</v>
      </c>
    </row>
    <row r="3" spans="1:9" ht="18" customHeight="1">
      <c r="A3" s="5">
        <v>1</v>
      </c>
      <c r="B3" s="5" t="s">
        <v>1</v>
      </c>
      <c r="C3" s="6" t="s">
        <v>3</v>
      </c>
      <c r="D3" s="15">
        <v>10884</v>
      </c>
      <c r="E3" s="7">
        <v>10884</v>
      </c>
      <c r="F3" s="5">
        <f t="shared" ref="F3:F42" ca="1" si="0">DATEDIF(E3,TODAY(),"Y")</f>
        <v>88</v>
      </c>
      <c r="G3" s="19">
        <v>43118</v>
      </c>
      <c r="H3" s="20">
        <f t="shared" ref="H3:H42" si="1">ROUNDDOWN(YEARFRAC(E3,G3),1)</f>
        <v>88.2</v>
      </c>
      <c r="I3" s="35" t="str">
        <f t="shared" ref="I3:I42" ca="1" si="2">DATEDIF(E3,TODAY(),"Y")&amp;"年"&amp;DATEDIF(E3,TODAY(),"YM")&amp;"ヶ月"</f>
        <v>88年3ヶ月</v>
      </c>
    </row>
    <row r="4" spans="1:9" ht="18" customHeight="1">
      <c r="A4" s="5">
        <v>2</v>
      </c>
      <c r="B4" s="5" t="s">
        <v>22</v>
      </c>
      <c r="C4" s="6" t="s">
        <v>23</v>
      </c>
      <c r="D4" s="15">
        <v>10902</v>
      </c>
      <c r="E4" s="7">
        <v>10902</v>
      </c>
      <c r="F4" s="5">
        <f t="shared" ca="1" si="0"/>
        <v>88</v>
      </c>
      <c r="G4" s="19">
        <v>43118</v>
      </c>
      <c r="H4" s="20">
        <f t="shared" si="1"/>
        <v>88.2</v>
      </c>
      <c r="I4" s="35" t="str">
        <f t="shared" ca="1" si="2"/>
        <v>88年2ヶ月</v>
      </c>
    </row>
    <row r="5" spans="1:9" ht="18" customHeight="1">
      <c r="A5" s="5">
        <v>3</v>
      </c>
      <c r="B5" s="5" t="s">
        <v>21</v>
      </c>
      <c r="C5" s="6" t="s">
        <v>42</v>
      </c>
      <c r="D5" s="15">
        <v>11389</v>
      </c>
      <c r="E5" s="7">
        <v>11389</v>
      </c>
      <c r="F5" s="5">
        <f t="shared" ca="1" si="0"/>
        <v>86</v>
      </c>
      <c r="G5" s="19">
        <v>43118</v>
      </c>
      <c r="H5" s="20">
        <f t="shared" si="1"/>
        <v>86.8</v>
      </c>
      <c r="I5" s="35" t="str">
        <f t="shared" ca="1" si="2"/>
        <v>86年10ヶ月</v>
      </c>
    </row>
    <row r="6" spans="1:9" ht="18" customHeight="1">
      <c r="A6" s="5">
        <v>4</v>
      </c>
      <c r="B6" s="5" t="s">
        <v>7</v>
      </c>
      <c r="C6" s="6" t="s">
        <v>8</v>
      </c>
      <c r="D6" s="15">
        <v>11626</v>
      </c>
      <c r="E6" s="7">
        <v>11626</v>
      </c>
      <c r="F6" s="5">
        <f t="shared" ca="1" si="0"/>
        <v>86</v>
      </c>
      <c r="G6" s="19">
        <v>43118</v>
      </c>
      <c r="H6" s="20">
        <f t="shared" si="1"/>
        <v>86.2</v>
      </c>
      <c r="I6" s="35" t="str">
        <f t="shared" ca="1" si="2"/>
        <v>86年3ヶ月</v>
      </c>
    </row>
    <row r="7" spans="1:9" ht="18" customHeight="1">
      <c r="A7" s="5">
        <v>5</v>
      </c>
      <c r="B7" s="5" t="s">
        <v>33</v>
      </c>
      <c r="C7" s="6" t="s">
        <v>34</v>
      </c>
      <c r="D7" s="15">
        <v>12654</v>
      </c>
      <c r="E7" s="7">
        <v>12654</v>
      </c>
      <c r="F7" s="5">
        <f t="shared" ca="1" si="0"/>
        <v>83</v>
      </c>
      <c r="G7" s="19">
        <v>43118</v>
      </c>
      <c r="H7" s="20">
        <f t="shared" si="1"/>
        <v>83.4</v>
      </c>
      <c r="I7" s="35" t="str">
        <f t="shared" ca="1" si="2"/>
        <v>83年5ヶ月</v>
      </c>
    </row>
    <row r="8" spans="1:9" ht="18" customHeight="1">
      <c r="A8" s="5">
        <v>6</v>
      </c>
      <c r="B8" s="5" t="s">
        <v>35</v>
      </c>
      <c r="C8" s="6" t="s">
        <v>36</v>
      </c>
      <c r="D8" s="15">
        <v>12940</v>
      </c>
      <c r="E8" s="7">
        <v>12940</v>
      </c>
      <c r="F8" s="5">
        <f t="shared" ca="1" si="0"/>
        <v>82</v>
      </c>
      <c r="G8" s="19">
        <v>43118</v>
      </c>
      <c r="H8" s="20">
        <f t="shared" si="1"/>
        <v>82.6</v>
      </c>
      <c r="I8" s="35" t="str">
        <f t="shared" ca="1" si="2"/>
        <v>82年7ヶ月</v>
      </c>
    </row>
    <row r="9" spans="1:9" ht="18" customHeight="1">
      <c r="A9" s="5">
        <v>7</v>
      </c>
      <c r="B9" s="10" t="s">
        <v>12</v>
      </c>
      <c r="C9" s="6" t="s">
        <v>13</v>
      </c>
      <c r="D9" s="15">
        <v>13136</v>
      </c>
      <c r="E9" s="7">
        <v>13136</v>
      </c>
      <c r="F9" s="5">
        <f t="shared" ca="1" si="0"/>
        <v>82</v>
      </c>
      <c r="G9" s="19">
        <v>43118</v>
      </c>
      <c r="H9" s="20">
        <f t="shared" si="1"/>
        <v>82</v>
      </c>
      <c r="I9" s="35" t="str">
        <f t="shared" ca="1" si="2"/>
        <v>82年1ヶ月</v>
      </c>
    </row>
    <row r="10" spans="1:9" ht="18" customHeight="1">
      <c r="A10" s="5">
        <v>8</v>
      </c>
      <c r="B10" s="5" t="s">
        <v>83</v>
      </c>
      <c r="C10" s="6" t="s">
        <v>84</v>
      </c>
      <c r="D10" s="15">
        <v>14150</v>
      </c>
      <c r="E10" s="7">
        <v>14150</v>
      </c>
      <c r="F10" s="5">
        <f t="shared" ca="1" si="0"/>
        <v>79</v>
      </c>
      <c r="G10" s="19">
        <v>43118</v>
      </c>
      <c r="H10" s="20">
        <f t="shared" si="1"/>
        <v>79.3</v>
      </c>
      <c r="I10" s="35" t="str">
        <f t="shared" ca="1" si="2"/>
        <v>79年4ヶ月</v>
      </c>
    </row>
    <row r="11" spans="1:9" ht="18" customHeight="1">
      <c r="A11" s="5">
        <v>9</v>
      </c>
      <c r="B11" s="5" t="s">
        <v>15</v>
      </c>
      <c r="C11" s="6" t="s">
        <v>16</v>
      </c>
      <c r="D11" s="15">
        <v>14805</v>
      </c>
      <c r="E11" s="7">
        <v>14805</v>
      </c>
      <c r="F11" s="5">
        <f t="shared" ca="1" si="0"/>
        <v>77</v>
      </c>
      <c r="G11" s="19">
        <v>43118</v>
      </c>
      <c r="H11" s="20">
        <f t="shared" si="1"/>
        <v>77.5</v>
      </c>
      <c r="I11" s="35" t="str">
        <f t="shared" ca="1" si="2"/>
        <v>77年6ヶ月</v>
      </c>
    </row>
    <row r="12" spans="1:9" ht="18" customHeight="1">
      <c r="A12" s="5">
        <v>10</v>
      </c>
      <c r="B12" s="5" t="s">
        <v>5</v>
      </c>
      <c r="C12" s="6" t="s">
        <v>6</v>
      </c>
      <c r="D12" s="15">
        <v>14994</v>
      </c>
      <c r="E12" s="7">
        <v>14994</v>
      </c>
      <c r="F12" s="5">
        <f t="shared" ca="1" si="0"/>
        <v>77</v>
      </c>
      <c r="G12" s="19">
        <v>43118</v>
      </c>
      <c r="H12" s="20">
        <f t="shared" si="1"/>
        <v>77</v>
      </c>
      <c r="I12" s="35" t="str">
        <f t="shared" ca="1" si="2"/>
        <v>77年0ヶ月</v>
      </c>
    </row>
    <row r="13" spans="1:9" ht="18" customHeight="1">
      <c r="A13" s="5">
        <v>11</v>
      </c>
      <c r="B13" s="5" t="s">
        <v>28</v>
      </c>
      <c r="C13" s="6" t="s">
        <v>44</v>
      </c>
      <c r="D13" s="15">
        <v>15085</v>
      </c>
      <c r="E13" s="7">
        <v>15085</v>
      </c>
      <c r="F13" s="5">
        <f t="shared" ca="1" si="0"/>
        <v>76</v>
      </c>
      <c r="G13" s="19">
        <v>43118</v>
      </c>
      <c r="H13" s="20">
        <f t="shared" si="1"/>
        <v>76.7</v>
      </c>
      <c r="I13" s="35" t="str">
        <f t="shared" ca="1" si="2"/>
        <v>76年9ヶ月</v>
      </c>
    </row>
    <row r="14" spans="1:9" ht="18" customHeight="1">
      <c r="A14" s="5">
        <v>12</v>
      </c>
      <c r="B14" s="5" t="s">
        <v>32</v>
      </c>
      <c r="C14" s="6" t="s">
        <v>45</v>
      </c>
      <c r="D14" s="15">
        <v>15306</v>
      </c>
      <c r="E14" s="7">
        <v>15306</v>
      </c>
      <c r="F14" s="5">
        <f t="shared" ca="1" si="0"/>
        <v>76</v>
      </c>
      <c r="G14" s="19">
        <v>43118</v>
      </c>
      <c r="H14" s="20">
        <f t="shared" si="1"/>
        <v>76.099999999999994</v>
      </c>
      <c r="I14" s="35" t="str">
        <f t="shared" ca="1" si="2"/>
        <v>76年2ヶ月</v>
      </c>
    </row>
    <row r="15" spans="1:9" ht="18" customHeight="1">
      <c r="A15" s="5">
        <v>13</v>
      </c>
      <c r="B15" s="5" t="s">
        <v>27</v>
      </c>
      <c r="C15" s="6" t="s">
        <v>46</v>
      </c>
      <c r="D15" s="15">
        <v>15417</v>
      </c>
      <c r="E15" s="7">
        <v>15417</v>
      </c>
      <c r="F15" s="5">
        <f t="shared" ca="1" si="0"/>
        <v>75</v>
      </c>
      <c r="G15" s="19">
        <v>43118</v>
      </c>
      <c r="H15" s="20">
        <f t="shared" si="1"/>
        <v>75.8</v>
      </c>
      <c r="I15" s="35" t="str">
        <f t="shared" ca="1" si="2"/>
        <v>75年10ヶ月</v>
      </c>
    </row>
    <row r="16" spans="1:9" ht="18" customHeight="1">
      <c r="A16" s="5">
        <v>14</v>
      </c>
      <c r="B16" s="5" t="s">
        <v>25</v>
      </c>
      <c r="C16" s="6" t="s">
        <v>47</v>
      </c>
      <c r="D16" s="15">
        <v>15716</v>
      </c>
      <c r="E16" s="7">
        <v>15716</v>
      </c>
      <c r="F16" s="5">
        <f t="shared" ca="1" si="0"/>
        <v>75</v>
      </c>
      <c r="G16" s="19">
        <v>43118</v>
      </c>
      <c r="H16" s="20">
        <f t="shared" si="1"/>
        <v>75</v>
      </c>
      <c r="I16" s="35" t="str">
        <f t="shared" ca="1" si="2"/>
        <v>75年0ヶ月</v>
      </c>
    </row>
    <row r="17" spans="1:9" ht="18" customHeight="1">
      <c r="A17" s="5">
        <v>15</v>
      </c>
      <c r="B17" s="5" t="s">
        <v>31</v>
      </c>
      <c r="C17" s="6" t="s">
        <v>43</v>
      </c>
      <c r="D17" s="15">
        <v>15722</v>
      </c>
      <c r="E17" s="7">
        <v>15722</v>
      </c>
      <c r="F17" s="5">
        <f t="shared" ca="1" si="0"/>
        <v>75</v>
      </c>
      <c r="G17" s="19">
        <v>43118</v>
      </c>
      <c r="H17" s="20">
        <f t="shared" si="1"/>
        <v>75</v>
      </c>
      <c r="I17" s="35" t="str">
        <f t="shared" ca="1" si="2"/>
        <v>75年0ヶ月</v>
      </c>
    </row>
    <row r="18" spans="1:9" ht="18" customHeight="1">
      <c r="A18" s="5">
        <v>16</v>
      </c>
      <c r="B18" s="5" t="s">
        <v>29</v>
      </c>
      <c r="C18" s="6" t="s">
        <v>48</v>
      </c>
      <c r="D18" s="15">
        <v>16000</v>
      </c>
      <c r="E18" s="7">
        <v>16000</v>
      </c>
      <c r="F18" s="5">
        <f t="shared" ca="1" si="0"/>
        <v>74</v>
      </c>
      <c r="G18" s="19">
        <v>43118</v>
      </c>
      <c r="H18" s="20">
        <f t="shared" si="1"/>
        <v>74.2</v>
      </c>
      <c r="I18" s="35" t="str">
        <f t="shared" ca="1" si="2"/>
        <v>74年3ヶ月</v>
      </c>
    </row>
    <row r="19" spans="1:9" ht="18" customHeight="1">
      <c r="A19" s="5">
        <v>17</v>
      </c>
      <c r="B19" s="5" t="s">
        <v>37</v>
      </c>
      <c r="C19" s="6" t="s">
        <v>49</v>
      </c>
      <c r="D19" s="15">
        <v>16013</v>
      </c>
      <c r="E19" s="7">
        <v>16013</v>
      </c>
      <c r="F19" s="5">
        <f t="shared" ca="1" si="0"/>
        <v>74</v>
      </c>
      <c r="G19" s="19">
        <v>43118</v>
      </c>
      <c r="H19" s="20">
        <f t="shared" si="1"/>
        <v>74.2</v>
      </c>
      <c r="I19" s="35" t="str">
        <f t="shared" ca="1" si="2"/>
        <v>74年2ヶ月</v>
      </c>
    </row>
    <row r="20" spans="1:9" ht="18" customHeight="1">
      <c r="A20" s="5">
        <v>18</v>
      </c>
      <c r="B20" s="5" t="s">
        <v>20</v>
      </c>
      <c r="C20" s="6" t="s">
        <v>50</v>
      </c>
      <c r="D20" s="15">
        <v>16318</v>
      </c>
      <c r="E20" s="7">
        <v>16318</v>
      </c>
      <c r="F20" s="5">
        <f t="shared" ca="1" si="0"/>
        <v>73</v>
      </c>
      <c r="G20" s="19">
        <v>43118</v>
      </c>
      <c r="H20" s="20">
        <f t="shared" si="1"/>
        <v>73.3</v>
      </c>
      <c r="I20" s="35" t="str">
        <f t="shared" ca="1" si="2"/>
        <v>73年4ヶ月</v>
      </c>
    </row>
    <row r="21" spans="1:9" ht="18" customHeight="1">
      <c r="A21" s="5">
        <v>19</v>
      </c>
      <c r="B21" s="5" t="s">
        <v>30</v>
      </c>
      <c r="C21" s="6" t="s">
        <v>51</v>
      </c>
      <c r="D21" s="15">
        <v>16483</v>
      </c>
      <c r="E21" s="7">
        <v>16483</v>
      </c>
      <c r="F21" s="5">
        <f t="shared" ca="1" si="0"/>
        <v>72</v>
      </c>
      <c r="G21" s="19">
        <v>43118</v>
      </c>
      <c r="H21" s="20">
        <f t="shared" si="1"/>
        <v>72.900000000000006</v>
      </c>
      <c r="I21" s="35" t="str">
        <f t="shared" ca="1" si="2"/>
        <v>72年11ヶ月</v>
      </c>
    </row>
    <row r="22" spans="1:9" ht="18" customHeight="1">
      <c r="A22" s="5">
        <v>20</v>
      </c>
      <c r="B22" s="5" t="s">
        <v>38</v>
      </c>
      <c r="C22" s="6" t="s">
        <v>52</v>
      </c>
      <c r="D22" s="15">
        <v>16517</v>
      </c>
      <c r="E22" s="7">
        <v>16517</v>
      </c>
      <c r="F22" s="5">
        <f t="shared" ca="1" si="0"/>
        <v>72</v>
      </c>
      <c r="G22" s="19">
        <v>43118</v>
      </c>
      <c r="H22" s="20">
        <f t="shared" si="1"/>
        <v>72.8</v>
      </c>
      <c r="I22" s="35" t="str">
        <f t="shared" ca="1" si="2"/>
        <v>72年10ヶ月</v>
      </c>
    </row>
    <row r="23" spans="1:9" ht="18" customHeight="1">
      <c r="A23" s="5">
        <v>21</v>
      </c>
      <c r="B23" s="5" t="s">
        <v>10</v>
      </c>
      <c r="C23" s="6" t="s">
        <v>53</v>
      </c>
      <c r="D23" s="15">
        <v>16667</v>
      </c>
      <c r="E23" s="7">
        <v>16667</v>
      </c>
      <c r="F23" s="5">
        <f t="shared" ca="1" si="0"/>
        <v>72</v>
      </c>
      <c r="G23" s="19">
        <v>43118</v>
      </c>
      <c r="H23" s="20">
        <f t="shared" si="1"/>
        <v>72.400000000000006</v>
      </c>
      <c r="I23" s="35" t="str">
        <f t="shared" ca="1" si="2"/>
        <v>72年5ヶ月</v>
      </c>
    </row>
    <row r="24" spans="1:9" ht="18" customHeight="1">
      <c r="A24" s="5">
        <v>22</v>
      </c>
      <c r="B24" s="11" t="s">
        <v>65</v>
      </c>
      <c r="C24" s="6" t="s">
        <v>66</v>
      </c>
      <c r="D24" s="15">
        <v>16775</v>
      </c>
      <c r="E24" s="7">
        <v>16775</v>
      </c>
      <c r="F24" s="5">
        <f t="shared" ca="1" si="0"/>
        <v>72</v>
      </c>
      <c r="G24" s="19">
        <v>43118</v>
      </c>
      <c r="H24" s="20">
        <f t="shared" si="1"/>
        <v>72.099999999999994</v>
      </c>
      <c r="I24" s="35" t="str">
        <f t="shared" ca="1" si="2"/>
        <v>72年1ヶ月</v>
      </c>
    </row>
    <row r="25" spans="1:9" ht="18" customHeight="1">
      <c r="A25" s="5">
        <v>23</v>
      </c>
      <c r="B25" s="5" t="s">
        <v>24</v>
      </c>
      <c r="C25" s="6" t="s">
        <v>54</v>
      </c>
      <c r="D25" s="15">
        <v>16800</v>
      </c>
      <c r="E25" s="7">
        <v>16800</v>
      </c>
      <c r="F25" s="5">
        <f t="shared" ca="1" si="0"/>
        <v>72</v>
      </c>
      <c r="G25" s="19">
        <v>43118</v>
      </c>
      <c r="H25" s="20">
        <f t="shared" si="1"/>
        <v>72</v>
      </c>
      <c r="I25" s="35" t="str">
        <f t="shared" ca="1" si="2"/>
        <v>72年1ヶ月</v>
      </c>
    </row>
    <row r="26" spans="1:9" ht="18" customHeight="1">
      <c r="A26" s="5">
        <v>24</v>
      </c>
      <c r="B26" s="5" t="s">
        <v>11</v>
      </c>
      <c r="C26" s="6" t="s">
        <v>55</v>
      </c>
      <c r="D26" s="15">
        <v>16893</v>
      </c>
      <c r="E26" s="7">
        <v>16893</v>
      </c>
      <c r="F26" s="5">
        <f t="shared" ca="1" si="0"/>
        <v>71</v>
      </c>
      <c r="G26" s="19">
        <v>43118</v>
      </c>
      <c r="H26" s="20">
        <f t="shared" si="1"/>
        <v>71.7</v>
      </c>
      <c r="I26" s="35" t="str">
        <f t="shared" ca="1" si="2"/>
        <v>71年9ヶ月</v>
      </c>
    </row>
    <row r="27" spans="1:9" ht="18" customHeight="1">
      <c r="A27" s="5">
        <v>25</v>
      </c>
      <c r="B27" s="11" t="s">
        <v>71</v>
      </c>
      <c r="C27" s="6" t="s">
        <v>72</v>
      </c>
      <c r="D27" s="15">
        <v>16923</v>
      </c>
      <c r="E27" s="7">
        <v>16923</v>
      </c>
      <c r="F27" s="5">
        <f t="shared" ca="1" si="0"/>
        <v>71</v>
      </c>
      <c r="G27" s="19">
        <v>43118</v>
      </c>
      <c r="H27" s="20">
        <f t="shared" si="1"/>
        <v>71.7</v>
      </c>
      <c r="I27" s="35" t="str">
        <f t="shared" ca="1" si="2"/>
        <v>71年8ヶ月</v>
      </c>
    </row>
    <row r="28" spans="1:9" ht="18" customHeight="1">
      <c r="A28" s="5">
        <v>26</v>
      </c>
      <c r="B28" s="5" t="s">
        <v>14</v>
      </c>
      <c r="C28" s="6" t="s">
        <v>56</v>
      </c>
      <c r="D28" s="15">
        <v>16934</v>
      </c>
      <c r="E28" s="7">
        <v>16934</v>
      </c>
      <c r="F28" s="5">
        <f t="shared" ca="1" si="0"/>
        <v>71</v>
      </c>
      <c r="G28" s="19">
        <v>43118</v>
      </c>
      <c r="H28" s="20">
        <f t="shared" si="1"/>
        <v>71.599999999999994</v>
      </c>
      <c r="I28" s="35" t="str">
        <f t="shared" ca="1" si="2"/>
        <v>71年8ヶ月</v>
      </c>
    </row>
    <row r="29" spans="1:9" ht="18" customHeight="1">
      <c r="A29" s="5">
        <v>27</v>
      </c>
      <c r="B29" s="11" t="s">
        <v>75</v>
      </c>
      <c r="C29" s="6" t="s">
        <v>76</v>
      </c>
      <c r="D29" s="15">
        <v>17074</v>
      </c>
      <c r="E29" s="7">
        <v>17074</v>
      </c>
      <c r="F29" s="5">
        <f t="shared" ca="1" si="0"/>
        <v>71</v>
      </c>
      <c r="G29" s="19">
        <v>43118</v>
      </c>
      <c r="H29" s="20">
        <f t="shared" si="1"/>
        <v>71.3</v>
      </c>
      <c r="I29" s="35" t="str">
        <f t="shared" ca="1" si="2"/>
        <v>71年4ヶ月</v>
      </c>
    </row>
    <row r="30" spans="1:9" ht="18" customHeight="1">
      <c r="A30" s="5">
        <v>28</v>
      </c>
      <c r="B30" s="11" t="s">
        <v>69</v>
      </c>
      <c r="C30" s="6" t="s">
        <v>70</v>
      </c>
      <c r="D30" s="15">
        <v>17166</v>
      </c>
      <c r="E30" s="7">
        <v>17166</v>
      </c>
      <c r="F30" s="5">
        <f t="shared" ca="1" si="0"/>
        <v>71</v>
      </c>
      <c r="G30" s="19">
        <v>43118</v>
      </c>
      <c r="H30" s="20">
        <f t="shared" si="1"/>
        <v>71</v>
      </c>
      <c r="I30" s="35" t="str">
        <f t="shared" ca="1" si="2"/>
        <v>71年1ヶ月</v>
      </c>
    </row>
    <row r="31" spans="1:9" ht="18" customHeight="1">
      <c r="A31" s="5">
        <v>29</v>
      </c>
      <c r="B31" s="5" t="s">
        <v>40</v>
      </c>
      <c r="C31" s="6" t="s">
        <v>57</v>
      </c>
      <c r="D31" s="15">
        <v>17175</v>
      </c>
      <c r="E31" s="7">
        <v>17175</v>
      </c>
      <c r="F31" s="5">
        <f t="shared" ca="1" si="0"/>
        <v>71</v>
      </c>
      <c r="G31" s="19">
        <v>43118</v>
      </c>
      <c r="H31" s="20">
        <f t="shared" si="1"/>
        <v>71</v>
      </c>
      <c r="I31" s="35" t="str">
        <f t="shared" ca="1" si="2"/>
        <v>71年0ヶ月</v>
      </c>
    </row>
    <row r="32" spans="1:9" ht="18" customHeight="1">
      <c r="A32" s="5">
        <v>30</v>
      </c>
      <c r="B32" s="5" t="s">
        <v>63</v>
      </c>
      <c r="C32" s="6" t="s">
        <v>64</v>
      </c>
      <c r="D32" s="15">
        <v>17335</v>
      </c>
      <c r="E32" s="7">
        <v>17335</v>
      </c>
      <c r="F32" s="5">
        <f t="shared" ca="1" si="0"/>
        <v>70</v>
      </c>
      <c r="G32" s="19">
        <v>43118</v>
      </c>
      <c r="H32" s="20">
        <f t="shared" si="1"/>
        <v>70.5</v>
      </c>
      <c r="I32" s="35" t="str">
        <f t="shared" ca="1" si="2"/>
        <v>70年7ヶ月</v>
      </c>
    </row>
    <row r="33" spans="1:9" ht="18" customHeight="1">
      <c r="A33" s="5">
        <v>31</v>
      </c>
      <c r="B33" s="5" t="s">
        <v>26</v>
      </c>
      <c r="C33" s="6" t="s">
        <v>58</v>
      </c>
      <c r="D33" s="15">
        <v>17416</v>
      </c>
      <c r="E33" s="7">
        <v>17416</v>
      </c>
      <c r="F33" s="5">
        <f t="shared" ca="1" si="0"/>
        <v>70</v>
      </c>
      <c r="G33" s="19">
        <v>43118</v>
      </c>
      <c r="H33" s="20">
        <f t="shared" si="1"/>
        <v>70.3</v>
      </c>
      <c r="I33" s="35" t="str">
        <f t="shared" ca="1" si="2"/>
        <v>70年4ヶ月</v>
      </c>
    </row>
    <row r="34" spans="1:9" ht="18" customHeight="1">
      <c r="A34" s="5">
        <v>32</v>
      </c>
      <c r="B34" s="5" t="s">
        <v>39</v>
      </c>
      <c r="C34" s="6" t="s">
        <v>59</v>
      </c>
      <c r="D34" s="15">
        <v>17535</v>
      </c>
      <c r="E34" s="7">
        <v>17535</v>
      </c>
      <c r="F34" s="5">
        <f t="shared" ca="1" si="0"/>
        <v>70</v>
      </c>
      <c r="G34" s="19">
        <v>43118</v>
      </c>
      <c r="H34" s="20">
        <f t="shared" si="1"/>
        <v>70</v>
      </c>
      <c r="I34" s="35" t="str">
        <f t="shared" ca="1" si="2"/>
        <v>70年0ヶ月</v>
      </c>
    </row>
    <row r="35" spans="1:9" ht="18" customHeight="1">
      <c r="A35" s="5">
        <v>33</v>
      </c>
      <c r="B35" s="5" t="s">
        <v>17</v>
      </c>
      <c r="C35" s="6" t="s">
        <v>60</v>
      </c>
      <c r="D35" s="15">
        <v>17743</v>
      </c>
      <c r="E35" s="7">
        <v>17743</v>
      </c>
      <c r="F35" s="5">
        <f t="shared" ca="1" si="0"/>
        <v>69</v>
      </c>
      <c r="G35" s="19">
        <v>43118</v>
      </c>
      <c r="H35" s="20">
        <f t="shared" si="1"/>
        <v>69.400000000000006</v>
      </c>
      <c r="I35" s="35" t="str">
        <f t="shared" ca="1" si="2"/>
        <v>69年6ヶ月</v>
      </c>
    </row>
    <row r="36" spans="1:9" ht="18" customHeight="1">
      <c r="A36" s="5">
        <v>34</v>
      </c>
      <c r="B36" s="11" t="s">
        <v>79</v>
      </c>
      <c r="C36" s="6" t="s">
        <v>80</v>
      </c>
      <c r="D36" s="15">
        <v>17909</v>
      </c>
      <c r="E36" s="7">
        <v>17909</v>
      </c>
      <c r="F36" s="5">
        <f t="shared" ca="1" si="0"/>
        <v>69</v>
      </c>
      <c r="G36" s="19">
        <v>43118</v>
      </c>
      <c r="H36" s="20">
        <f t="shared" si="1"/>
        <v>69</v>
      </c>
      <c r="I36" s="35" t="str">
        <f t="shared" ca="1" si="2"/>
        <v>69年0ヶ月</v>
      </c>
    </row>
    <row r="37" spans="1:9" ht="18" customHeight="1">
      <c r="A37" s="5">
        <v>35</v>
      </c>
      <c r="B37" s="5" t="s">
        <v>9</v>
      </c>
      <c r="C37" s="6" t="s">
        <v>61</v>
      </c>
      <c r="D37" s="15">
        <v>17987</v>
      </c>
      <c r="E37" s="7">
        <v>17987</v>
      </c>
      <c r="F37" s="5">
        <f t="shared" ca="1" si="0"/>
        <v>68</v>
      </c>
      <c r="G37" s="19">
        <v>43118</v>
      </c>
      <c r="H37" s="20">
        <f t="shared" si="1"/>
        <v>68.8</v>
      </c>
      <c r="I37" s="35" t="str">
        <f t="shared" ca="1" si="2"/>
        <v>68年10ヶ月</v>
      </c>
    </row>
    <row r="38" spans="1:9" ht="18" customHeight="1">
      <c r="A38" s="5">
        <v>36</v>
      </c>
      <c r="B38" s="11" t="s">
        <v>77</v>
      </c>
      <c r="C38" s="6" t="s">
        <v>78</v>
      </c>
      <c r="D38" s="15">
        <v>18455</v>
      </c>
      <c r="E38" s="7">
        <v>18455</v>
      </c>
      <c r="F38" s="5">
        <f t="shared" ca="1" si="0"/>
        <v>67</v>
      </c>
      <c r="G38" s="19">
        <v>43118</v>
      </c>
      <c r="H38" s="20">
        <f t="shared" si="1"/>
        <v>67.5</v>
      </c>
      <c r="I38" s="35" t="str">
        <f t="shared" ca="1" si="2"/>
        <v>67年6ヶ月</v>
      </c>
    </row>
    <row r="39" spans="1:9" ht="18" customHeight="1">
      <c r="A39" s="5">
        <v>37</v>
      </c>
      <c r="B39" s="11" t="s">
        <v>73</v>
      </c>
      <c r="C39" s="6" t="s">
        <v>74</v>
      </c>
      <c r="D39" s="15">
        <v>18723</v>
      </c>
      <c r="E39" s="7">
        <v>18723</v>
      </c>
      <c r="F39" s="5">
        <f t="shared" ca="1" si="0"/>
        <v>66</v>
      </c>
      <c r="G39" s="19">
        <v>43118</v>
      </c>
      <c r="H39" s="20">
        <f t="shared" si="1"/>
        <v>66.7</v>
      </c>
      <c r="I39" s="35" t="str">
        <f t="shared" ca="1" si="2"/>
        <v>66年9ヶ月</v>
      </c>
    </row>
    <row r="40" spans="1:9" ht="18" customHeight="1">
      <c r="A40" s="5">
        <v>38</v>
      </c>
      <c r="B40" s="5" t="s">
        <v>4</v>
      </c>
      <c r="C40" s="6" t="s">
        <v>62</v>
      </c>
      <c r="D40" s="15">
        <v>18983</v>
      </c>
      <c r="E40" s="7">
        <v>18724</v>
      </c>
      <c r="F40" s="5">
        <f t="shared" ca="1" si="0"/>
        <v>66</v>
      </c>
      <c r="G40" s="19">
        <v>43118</v>
      </c>
      <c r="H40" s="20">
        <f t="shared" si="1"/>
        <v>66.7</v>
      </c>
      <c r="I40" s="35" t="str">
        <f t="shared" ca="1" si="2"/>
        <v>66年9ヶ月</v>
      </c>
    </row>
    <row r="41" spans="1:9" ht="18" customHeight="1">
      <c r="A41" s="5">
        <v>39</v>
      </c>
      <c r="B41" s="5" t="s">
        <v>81</v>
      </c>
      <c r="C41" s="6" t="s">
        <v>82</v>
      </c>
      <c r="D41" s="15">
        <v>20378</v>
      </c>
      <c r="E41" s="36">
        <v>20378</v>
      </c>
      <c r="F41" s="5">
        <f t="shared" ca="1" si="0"/>
        <v>62</v>
      </c>
      <c r="G41" s="19">
        <v>43118</v>
      </c>
      <c r="H41" s="20">
        <f t="shared" si="1"/>
        <v>62.2</v>
      </c>
      <c r="I41" s="35" t="str">
        <f t="shared" ca="1" si="2"/>
        <v>62年3ヶ月</v>
      </c>
    </row>
    <row r="42" spans="1:9" ht="18" customHeight="1">
      <c r="A42" s="5">
        <v>40</v>
      </c>
      <c r="B42" s="11" t="s">
        <v>67</v>
      </c>
      <c r="C42" s="6" t="s">
        <v>68</v>
      </c>
      <c r="D42" s="15">
        <v>20734</v>
      </c>
      <c r="E42" s="7">
        <v>20734</v>
      </c>
      <c r="F42" s="5">
        <f t="shared" ca="1" si="0"/>
        <v>61</v>
      </c>
      <c r="G42" s="19">
        <v>43118</v>
      </c>
      <c r="H42" s="20">
        <f t="shared" si="1"/>
        <v>61.2</v>
      </c>
      <c r="I42" s="35" t="str">
        <f t="shared" ca="1" si="2"/>
        <v>61年3ヶ月</v>
      </c>
    </row>
    <row r="43" spans="1:9" ht="18" customHeight="1">
      <c r="A43" s="5"/>
      <c r="B43" s="5"/>
      <c r="C43" s="6"/>
      <c r="D43" s="15"/>
      <c r="E43" s="7"/>
      <c r="F43" s="5"/>
      <c r="G43" s="19">
        <v>43118</v>
      </c>
      <c r="H43" s="20"/>
      <c r="I43" s="34"/>
    </row>
    <row r="44" spans="1:9" ht="18" customHeight="1">
      <c r="A44" s="5"/>
      <c r="B44" s="5"/>
      <c r="C44" s="6"/>
      <c r="D44" s="15"/>
      <c r="E44" s="7"/>
      <c r="F44" s="5"/>
      <c r="G44" s="19">
        <v>43118</v>
      </c>
      <c r="H44" s="20"/>
      <c r="I44" s="34"/>
    </row>
    <row r="45" spans="1:9" ht="18" customHeight="1">
      <c r="A45" s="5"/>
      <c r="B45" s="5"/>
      <c r="C45" s="6"/>
      <c r="D45" s="15"/>
      <c r="E45" s="7"/>
      <c r="F45" s="5"/>
      <c r="G45" s="19">
        <v>43118</v>
      </c>
      <c r="H45" s="20"/>
      <c r="I45" s="34"/>
    </row>
    <row r="46" spans="1:9" ht="18" customHeight="1">
      <c r="A46" s="5"/>
      <c r="B46" s="5"/>
      <c r="C46" s="6"/>
      <c r="D46" s="15"/>
      <c r="E46" s="7"/>
      <c r="F46" s="5"/>
      <c r="G46" s="19">
        <v>43118</v>
      </c>
      <c r="H46" s="20"/>
      <c r="I46" s="34"/>
    </row>
    <row r="47" spans="1:9" ht="18" customHeight="1">
      <c r="A47" s="5"/>
      <c r="B47" s="5"/>
      <c r="C47" s="6"/>
      <c r="D47" s="15"/>
      <c r="E47" s="7"/>
      <c r="F47" s="5"/>
      <c r="G47" s="19">
        <v>43118</v>
      </c>
      <c r="H47" s="20"/>
      <c r="I47" s="34"/>
    </row>
    <row r="48" spans="1:9" ht="14.25" thickBot="1">
      <c r="F48" s="4"/>
      <c r="G48" s="14"/>
    </row>
    <row r="49" spans="1:9" s="22" customFormat="1" ht="28.5" customHeight="1" thickBot="1">
      <c r="A49" s="21"/>
      <c r="B49" s="21" t="s">
        <v>91</v>
      </c>
      <c r="D49" s="23"/>
      <c r="E49" s="24"/>
      <c r="F49" s="25">
        <f ca="1">AVERAGE(F3:F42)</f>
        <v>73.75</v>
      </c>
      <c r="G49" s="26"/>
      <c r="H49" s="27">
        <f>AVERAGE(H3:H42)</f>
        <v>74.107499999999987</v>
      </c>
      <c r="I49" s="37"/>
    </row>
  </sheetData>
  <sortState ref="A3:I42">
    <sortCondition descending="1" ref="F3:F42"/>
  </sortState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topLeftCell="A19" workbookViewId="0">
      <selection activeCell="D46" sqref="D46"/>
    </sheetView>
  </sheetViews>
  <sheetFormatPr defaultRowHeight="12"/>
  <cols>
    <col min="1" max="1" width="9" style="38"/>
    <col min="2" max="2" width="12.375" style="38" bestFit="1" customWidth="1"/>
    <col min="3" max="3" width="13" style="39" hidden="1" customWidth="1"/>
    <col min="4" max="4" width="17.875" style="58" bestFit="1" customWidth="1"/>
    <col min="5" max="5" width="10.875" style="38" bestFit="1" customWidth="1"/>
    <col min="6" max="6" width="16.875" style="40" bestFit="1" customWidth="1"/>
    <col min="7" max="7" width="11.125" style="41" customWidth="1"/>
    <col min="8" max="8" width="14.5" style="39" bestFit="1" customWidth="1"/>
    <col min="9" max="16384" width="9" style="39"/>
  </cols>
  <sheetData>
    <row r="2" spans="1:8" ht="24" customHeight="1">
      <c r="A2" s="54" t="s">
        <v>92</v>
      </c>
      <c r="B2" s="55"/>
      <c r="C2" s="55"/>
      <c r="D2" s="55"/>
      <c r="E2" s="55"/>
      <c r="F2" s="55"/>
      <c r="G2" s="55"/>
      <c r="H2" s="56"/>
    </row>
    <row r="3" spans="1:8" s="38" customFormat="1" ht="18.75" customHeight="1">
      <c r="A3" s="42" t="s">
        <v>18</v>
      </c>
      <c r="B3" s="42" t="s">
        <v>19</v>
      </c>
      <c r="C3" s="42" t="s">
        <v>2</v>
      </c>
      <c r="D3" s="57" t="s">
        <v>0</v>
      </c>
      <c r="E3" s="42" t="s">
        <v>85</v>
      </c>
      <c r="F3" s="42" t="s">
        <v>86</v>
      </c>
      <c r="G3" s="43" t="s">
        <v>87</v>
      </c>
      <c r="H3" s="44" t="s">
        <v>88</v>
      </c>
    </row>
    <row r="4" spans="1:8" ht="14.25" customHeight="1">
      <c r="A4" s="42">
        <v>1</v>
      </c>
      <c r="B4" s="42" t="s">
        <v>1</v>
      </c>
      <c r="C4" s="44" t="s">
        <v>93</v>
      </c>
      <c r="D4" s="57">
        <v>10884</v>
      </c>
      <c r="E4" s="42">
        <f>DATEDIF(D4,F4,"Y")</f>
        <v>88</v>
      </c>
      <c r="F4" s="45">
        <v>43281</v>
      </c>
      <c r="G4" s="46">
        <f t="shared" ref="G4:G43" si="0">ROUNDDOWN(YEARFRAC(D4,F4),1)</f>
        <v>88.7</v>
      </c>
      <c r="H4" s="35" t="str">
        <f>DATEDIF(D4,F4,"Y")&amp;"年"&amp;DATEDIF(D4,F4,"YM")&amp;"ヶ月"</f>
        <v>88年8ヶ月</v>
      </c>
    </row>
    <row r="5" spans="1:8" ht="14.25" customHeight="1">
      <c r="A5" s="42">
        <v>2</v>
      </c>
      <c r="B5" s="42" t="s">
        <v>22</v>
      </c>
      <c r="C5" s="44" t="s">
        <v>23</v>
      </c>
      <c r="D5" s="57">
        <v>10902</v>
      </c>
      <c r="E5" s="42">
        <f t="shared" ref="E5:E43" si="1">DATEDIF(D5,F5,"Y")</f>
        <v>88</v>
      </c>
      <c r="F5" s="45">
        <v>43281</v>
      </c>
      <c r="G5" s="46">
        <f t="shared" si="0"/>
        <v>88.6</v>
      </c>
      <c r="H5" s="35" t="str">
        <f t="shared" ref="H5:H43" si="2">DATEDIF(D5,F5,"Y")&amp;"年"&amp;DATEDIF(D5,F5,"YM")&amp;"ヶ月"</f>
        <v>88年7ヶ月</v>
      </c>
    </row>
    <row r="6" spans="1:8" ht="14.25" customHeight="1">
      <c r="A6" s="42">
        <v>3</v>
      </c>
      <c r="B6" s="42" t="s">
        <v>21</v>
      </c>
      <c r="C6" s="44" t="s">
        <v>42</v>
      </c>
      <c r="D6" s="57">
        <v>11389</v>
      </c>
      <c r="E6" s="42">
        <f t="shared" si="1"/>
        <v>87</v>
      </c>
      <c r="F6" s="45">
        <v>43281</v>
      </c>
      <c r="G6" s="46">
        <f t="shared" si="0"/>
        <v>87.3</v>
      </c>
      <c r="H6" s="35" t="str">
        <f t="shared" si="2"/>
        <v>87年3ヶ月</v>
      </c>
    </row>
    <row r="7" spans="1:8" ht="14.25" customHeight="1">
      <c r="A7" s="42">
        <v>4</v>
      </c>
      <c r="B7" s="42" t="s">
        <v>7</v>
      </c>
      <c r="C7" s="44" t="s">
        <v>8</v>
      </c>
      <c r="D7" s="57">
        <v>11626</v>
      </c>
      <c r="E7" s="42">
        <f t="shared" si="1"/>
        <v>86</v>
      </c>
      <c r="F7" s="45">
        <v>43281</v>
      </c>
      <c r="G7" s="46">
        <f t="shared" si="0"/>
        <v>86.6</v>
      </c>
      <c r="H7" s="35" t="str">
        <f t="shared" si="2"/>
        <v>86年8ヶ月</v>
      </c>
    </row>
    <row r="8" spans="1:8" ht="14.25" customHeight="1">
      <c r="A8" s="42">
        <v>5</v>
      </c>
      <c r="B8" s="42" t="s">
        <v>33</v>
      </c>
      <c r="C8" s="44" t="s">
        <v>34</v>
      </c>
      <c r="D8" s="57">
        <v>12654</v>
      </c>
      <c r="E8" s="42">
        <f t="shared" si="1"/>
        <v>83</v>
      </c>
      <c r="F8" s="45">
        <v>43281</v>
      </c>
      <c r="G8" s="46">
        <f t="shared" si="0"/>
        <v>83.8</v>
      </c>
      <c r="H8" s="35" t="str">
        <f t="shared" si="2"/>
        <v>83年10ヶ月</v>
      </c>
    </row>
    <row r="9" spans="1:8" ht="14.25" customHeight="1">
      <c r="A9" s="42">
        <v>6</v>
      </c>
      <c r="B9" s="42" t="s">
        <v>35</v>
      </c>
      <c r="C9" s="44" t="s">
        <v>36</v>
      </c>
      <c r="D9" s="57">
        <v>12940</v>
      </c>
      <c r="E9" s="42">
        <f t="shared" si="1"/>
        <v>83</v>
      </c>
      <c r="F9" s="45">
        <v>43281</v>
      </c>
      <c r="G9" s="46">
        <f t="shared" si="0"/>
        <v>83</v>
      </c>
      <c r="H9" s="35" t="str">
        <f t="shared" si="2"/>
        <v>83年0ヶ月</v>
      </c>
    </row>
    <row r="10" spans="1:8" ht="14.25" customHeight="1">
      <c r="A10" s="42">
        <v>7</v>
      </c>
      <c r="B10" s="47" t="s">
        <v>12</v>
      </c>
      <c r="C10" s="44" t="s">
        <v>13</v>
      </c>
      <c r="D10" s="57">
        <v>13136</v>
      </c>
      <c r="E10" s="42">
        <f t="shared" si="1"/>
        <v>82</v>
      </c>
      <c r="F10" s="45">
        <v>43281</v>
      </c>
      <c r="G10" s="46">
        <f t="shared" si="0"/>
        <v>82.5</v>
      </c>
      <c r="H10" s="35" t="str">
        <f t="shared" si="2"/>
        <v>82年6ヶ月</v>
      </c>
    </row>
    <row r="11" spans="1:8" ht="14.25" customHeight="1">
      <c r="A11" s="42">
        <v>8</v>
      </c>
      <c r="B11" s="42" t="s">
        <v>83</v>
      </c>
      <c r="C11" s="44" t="s">
        <v>84</v>
      </c>
      <c r="D11" s="57">
        <v>14150</v>
      </c>
      <c r="E11" s="42">
        <f t="shared" si="1"/>
        <v>79</v>
      </c>
      <c r="F11" s="45">
        <v>43281</v>
      </c>
      <c r="G11" s="46">
        <f t="shared" si="0"/>
        <v>79.7</v>
      </c>
      <c r="H11" s="35" t="str">
        <f t="shared" si="2"/>
        <v>79年9ヶ月</v>
      </c>
    </row>
    <row r="12" spans="1:8" ht="14.25" customHeight="1">
      <c r="A12" s="42">
        <v>9</v>
      </c>
      <c r="B12" s="42" t="s">
        <v>15</v>
      </c>
      <c r="C12" s="44" t="s">
        <v>94</v>
      </c>
      <c r="D12" s="57">
        <v>14805</v>
      </c>
      <c r="E12" s="42">
        <f t="shared" si="1"/>
        <v>77</v>
      </c>
      <c r="F12" s="45">
        <v>43281</v>
      </c>
      <c r="G12" s="46">
        <f t="shared" si="0"/>
        <v>77.900000000000006</v>
      </c>
      <c r="H12" s="35" t="str">
        <f t="shared" si="2"/>
        <v>77年11ヶ月</v>
      </c>
    </row>
    <row r="13" spans="1:8" ht="14.25" customHeight="1">
      <c r="A13" s="42">
        <v>10</v>
      </c>
      <c r="B13" s="42" t="s">
        <v>5</v>
      </c>
      <c r="C13" s="44" t="s">
        <v>6</v>
      </c>
      <c r="D13" s="57">
        <v>14994</v>
      </c>
      <c r="E13" s="42">
        <f t="shared" si="1"/>
        <v>77</v>
      </c>
      <c r="F13" s="45">
        <v>43281</v>
      </c>
      <c r="G13" s="46">
        <f t="shared" si="0"/>
        <v>77.400000000000006</v>
      </c>
      <c r="H13" s="35" t="str">
        <f t="shared" si="2"/>
        <v>77年5ヶ月</v>
      </c>
    </row>
    <row r="14" spans="1:8" ht="14.25" customHeight="1">
      <c r="A14" s="42">
        <v>11</v>
      </c>
      <c r="B14" s="42" t="s">
        <v>28</v>
      </c>
      <c r="C14" s="44" t="s">
        <v>44</v>
      </c>
      <c r="D14" s="57">
        <v>15085</v>
      </c>
      <c r="E14" s="42">
        <f t="shared" si="1"/>
        <v>77</v>
      </c>
      <c r="F14" s="45">
        <v>43281</v>
      </c>
      <c r="G14" s="46">
        <f t="shared" si="0"/>
        <v>77.099999999999994</v>
      </c>
      <c r="H14" s="35" t="str">
        <f t="shared" si="2"/>
        <v>77年2ヶ月</v>
      </c>
    </row>
    <row r="15" spans="1:8" ht="14.25" customHeight="1">
      <c r="A15" s="42">
        <v>12</v>
      </c>
      <c r="B15" s="42" t="s">
        <v>32</v>
      </c>
      <c r="C15" s="44" t="s">
        <v>45</v>
      </c>
      <c r="D15" s="57">
        <v>15306</v>
      </c>
      <c r="E15" s="42">
        <f t="shared" si="1"/>
        <v>76</v>
      </c>
      <c r="F15" s="45">
        <v>43281</v>
      </c>
      <c r="G15" s="46">
        <f t="shared" si="0"/>
        <v>76.5</v>
      </c>
      <c r="H15" s="35" t="str">
        <f t="shared" si="2"/>
        <v>76年7ヶ月</v>
      </c>
    </row>
    <row r="16" spans="1:8" ht="14.25" customHeight="1">
      <c r="A16" s="42">
        <v>13</v>
      </c>
      <c r="B16" s="42" t="s">
        <v>27</v>
      </c>
      <c r="C16" s="44" t="s">
        <v>46</v>
      </c>
      <c r="D16" s="57">
        <v>15417</v>
      </c>
      <c r="E16" s="42">
        <f t="shared" si="1"/>
        <v>76</v>
      </c>
      <c r="F16" s="45">
        <v>43281</v>
      </c>
      <c r="G16" s="46">
        <f t="shared" si="0"/>
        <v>76.2</v>
      </c>
      <c r="H16" s="35" t="str">
        <f t="shared" si="2"/>
        <v>76年3ヶ月</v>
      </c>
    </row>
    <row r="17" spans="1:8" ht="14.25" customHeight="1">
      <c r="A17" s="42">
        <v>14</v>
      </c>
      <c r="B17" s="42" t="s">
        <v>25</v>
      </c>
      <c r="C17" s="44" t="s">
        <v>47</v>
      </c>
      <c r="D17" s="57">
        <v>15716</v>
      </c>
      <c r="E17" s="42">
        <f t="shared" si="1"/>
        <v>75</v>
      </c>
      <c r="F17" s="45">
        <v>43281</v>
      </c>
      <c r="G17" s="46">
        <f t="shared" si="0"/>
        <v>75.400000000000006</v>
      </c>
      <c r="H17" s="35" t="str">
        <f t="shared" si="2"/>
        <v>75年5ヶ月</v>
      </c>
    </row>
    <row r="18" spans="1:8" ht="14.25" customHeight="1">
      <c r="A18" s="42">
        <v>15</v>
      </c>
      <c r="B18" s="42" t="s">
        <v>31</v>
      </c>
      <c r="C18" s="44" t="s">
        <v>95</v>
      </c>
      <c r="D18" s="57">
        <v>15722</v>
      </c>
      <c r="E18" s="42">
        <f t="shared" si="1"/>
        <v>75</v>
      </c>
      <c r="F18" s="45">
        <v>43281</v>
      </c>
      <c r="G18" s="46">
        <f t="shared" si="0"/>
        <v>75.400000000000006</v>
      </c>
      <c r="H18" s="35" t="str">
        <f t="shared" si="2"/>
        <v>75年5ヶ月</v>
      </c>
    </row>
    <row r="19" spans="1:8" ht="14.25" customHeight="1">
      <c r="A19" s="42">
        <v>16</v>
      </c>
      <c r="B19" s="42" t="s">
        <v>29</v>
      </c>
      <c r="C19" s="44" t="s">
        <v>48</v>
      </c>
      <c r="D19" s="57">
        <v>16000</v>
      </c>
      <c r="E19" s="42">
        <f t="shared" si="1"/>
        <v>74</v>
      </c>
      <c r="F19" s="45">
        <v>43281</v>
      </c>
      <c r="G19" s="46">
        <f t="shared" si="0"/>
        <v>74.599999999999994</v>
      </c>
      <c r="H19" s="35" t="str">
        <f t="shared" si="2"/>
        <v>74年8ヶ月</v>
      </c>
    </row>
    <row r="20" spans="1:8" ht="14.25" customHeight="1">
      <c r="A20" s="42">
        <v>17</v>
      </c>
      <c r="B20" s="42" t="s">
        <v>37</v>
      </c>
      <c r="C20" s="44" t="s">
        <v>96</v>
      </c>
      <c r="D20" s="57">
        <v>16013</v>
      </c>
      <c r="E20" s="42">
        <f t="shared" si="1"/>
        <v>74</v>
      </c>
      <c r="F20" s="45">
        <v>43281</v>
      </c>
      <c r="G20" s="46">
        <f t="shared" si="0"/>
        <v>74.599999999999994</v>
      </c>
      <c r="H20" s="35" t="str">
        <f t="shared" si="2"/>
        <v>74年7ヶ月</v>
      </c>
    </row>
    <row r="21" spans="1:8" ht="14.25" customHeight="1">
      <c r="A21" s="42">
        <v>18</v>
      </c>
      <c r="B21" s="42" t="s">
        <v>20</v>
      </c>
      <c r="C21" s="44" t="s">
        <v>50</v>
      </c>
      <c r="D21" s="57">
        <v>16318</v>
      </c>
      <c r="E21" s="42">
        <f t="shared" si="1"/>
        <v>73</v>
      </c>
      <c r="F21" s="45">
        <v>43281</v>
      </c>
      <c r="G21" s="46">
        <f t="shared" si="0"/>
        <v>73.8</v>
      </c>
      <c r="H21" s="35" t="str">
        <f t="shared" si="2"/>
        <v>73年9ヶ月</v>
      </c>
    </row>
    <row r="22" spans="1:8" ht="14.25" customHeight="1">
      <c r="A22" s="42">
        <v>19</v>
      </c>
      <c r="B22" s="42" t="s">
        <v>30</v>
      </c>
      <c r="C22" s="44" t="s">
        <v>51</v>
      </c>
      <c r="D22" s="57">
        <v>16483</v>
      </c>
      <c r="E22" s="42">
        <f t="shared" si="1"/>
        <v>73</v>
      </c>
      <c r="F22" s="45">
        <v>43281</v>
      </c>
      <c r="G22" s="46">
        <f t="shared" si="0"/>
        <v>73.3</v>
      </c>
      <c r="H22" s="35" t="str">
        <f t="shared" si="2"/>
        <v>73年4ヶ月</v>
      </c>
    </row>
    <row r="23" spans="1:8" ht="14.25" customHeight="1">
      <c r="A23" s="42">
        <v>20</v>
      </c>
      <c r="B23" s="42" t="s">
        <v>38</v>
      </c>
      <c r="C23" s="44" t="s">
        <v>52</v>
      </c>
      <c r="D23" s="57">
        <v>16517</v>
      </c>
      <c r="E23" s="42">
        <f t="shared" si="1"/>
        <v>73</v>
      </c>
      <c r="F23" s="45">
        <v>43281</v>
      </c>
      <c r="G23" s="46">
        <f t="shared" si="0"/>
        <v>73.2</v>
      </c>
      <c r="H23" s="35" t="str">
        <f t="shared" si="2"/>
        <v>73年3ヶ月</v>
      </c>
    </row>
    <row r="24" spans="1:8" ht="14.25" customHeight="1">
      <c r="A24" s="42">
        <v>21</v>
      </c>
      <c r="B24" s="42" t="s">
        <v>10</v>
      </c>
      <c r="C24" s="44" t="s">
        <v>53</v>
      </c>
      <c r="D24" s="57">
        <v>16667</v>
      </c>
      <c r="E24" s="42">
        <f t="shared" si="1"/>
        <v>72</v>
      </c>
      <c r="F24" s="45">
        <v>43281</v>
      </c>
      <c r="G24" s="46">
        <f t="shared" si="0"/>
        <v>72.8</v>
      </c>
      <c r="H24" s="35" t="str">
        <f t="shared" si="2"/>
        <v>72年10ヶ月</v>
      </c>
    </row>
    <row r="25" spans="1:8" ht="14.25" customHeight="1">
      <c r="A25" s="42">
        <v>22</v>
      </c>
      <c r="B25" s="48" t="s">
        <v>65</v>
      </c>
      <c r="C25" s="44" t="s">
        <v>66</v>
      </c>
      <c r="D25" s="57">
        <v>16775</v>
      </c>
      <c r="E25" s="42">
        <f t="shared" si="1"/>
        <v>72</v>
      </c>
      <c r="F25" s="45">
        <v>43281</v>
      </c>
      <c r="G25" s="46">
        <f t="shared" si="0"/>
        <v>72.5</v>
      </c>
      <c r="H25" s="35" t="str">
        <f t="shared" si="2"/>
        <v>72年6ヶ月</v>
      </c>
    </row>
    <row r="26" spans="1:8" ht="14.25" customHeight="1">
      <c r="A26" s="42">
        <v>23</v>
      </c>
      <c r="B26" s="42" t="s">
        <v>24</v>
      </c>
      <c r="C26" s="44" t="s">
        <v>54</v>
      </c>
      <c r="D26" s="57">
        <v>16800</v>
      </c>
      <c r="E26" s="42">
        <f t="shared" si="1"/>
        <v>72</v>
      </c>
      <c r="F26" s="45">
        <v>43281</v>
      </c>
      <c r="G26" s="46">
        <f t="shared" si="0"/>
        <v>72.5</v>
      </c>
      <c r="H26" s="35" t="str">
        <f t="shared" si="2"/>
        <v>72年6ヶ月</v>
      </c>
    </row>
    <row r="27" spans="1:8" ht="14.25" customHeight="1">
      <c r="A27" s="42">
        <v>24</v>
      </c>
      <c r="B27" s="42" t="s">
        <v>11</v>
      </c>
      <c r="C27" s="44" t="s">
        <v>55</v>
      </c>
      <c r="D27" s="57">
        <v>16893</v>
      </c>
      <c r="E27" s="42">
        <f t="shared" si="1"/>
        <v>72</v>
      </c>
      <c r="F27" s="45">
        <v>43281</v>
      </c>
      <c r="G27" s="46">
        <f t="shared" si="0"/>
        <v>72.2</v>
      </c>
      <c r="H27" s="35" t="str">
        <f t="shared" si="2"/>
        <v>72年2ヶ月</v>
      </c>
    </row>
    <row r="28" spans="1:8" ht="14.25" customHeight="1">
      <c r="A28" s="42">
        <v>25</v>
      </c>
      <c r="B28" s="48" t="s">
        <v>71</v>
      </c>
      <c r="C28" s="44" t="s">
        <v>97</v>
      </c>
      <c r="D28" s="57">
        <v>16923</v>
      </c>
      <c r="E28" s="42">
        <f t="shared" si="1"/>
        <v>72</v>
      </c>
      <c r="F28" s="45">
        <v>43281</v>
      </c>
      <c r="G28" s="46">
        <f t="shared" si="0"/>
        <v>72.099999999999994</v>
      </c>
      <c r="H28" s="35" t="str">
        <f t="shared" si="2"/>
        <v>72年1ヶ月</v>
      </c>
    </row>
    <row r="29" spans="1:8" ht="14.25" customHeight="1">
      <c r="A29" s="42">
        <v>26</v>
      </c>
      <c r="B29" s="42" t="s">
        <v>14</v>
      </c>
      <c r="C29" s="44" t="s">
        <v>56</v>
      </c>
      <c r="D29" s="57">
        <v>16934</v>
      </c>
      <c r="E29" s="42">
        <f t="shared" si="1"/>
        <v>72</v>
      </c>
      <c r="F29" s="45">
        <v>43281</v>
      </c>
      <c r="G29" s="46">
        <f t="shared" si="0"/>
        <v>72.099999999999994</v>
      </c>
      <c r="H29" s="35" t="str">
        <f t="shared" si="2"/>
        <v>72年1ヶ月</v>
      </c>
    </row>
    <row r="30" spans="1:8" ht="14.25" customHeight="1">
      <c r="A30" s="42">
        <v>27</v>
      </c>
      <c r="B30" s="48" t="s">
        <v>75</v>
      </c>
      <c r="C30" s="44" t="s">
        <v>76</v>
      </c>
      <c r="D30" s="57">
        <v>17074</v>
      </c>
      <c r="E30" s="42">
        <f t="shared" si="1"/>
        <v>71</v>
      </c>
      <c r="F30" s="45">
        <v>43281</v>
      </c>
      <c r="G30" s="46">
        <f t="shared" si="0"/>
        <v>71.7</v>
      </c>
      <c r="H30" s="35" t="str">
        <f t="shared" si="2"/>
        <v>71年9ヶ月</v>
      </c>
    </row>
    <row r="31" spans="1:8" ht="14.25" customHeight="1">
      <c r="A31" s="42">
        <v>28</v>
      </c>
      <c r="B31" s="48" t="s">
        <v>69</v>
      </c>
      <c r="C31" s="44" t="s">
        <v>70</v>
      </c>
      <c r="D31" s="57">
        <v>17166</v>
      </c>
      <c r="E31" s="42">
        <f t="shared" si="1"/>
        <v>71</v>
      </c>
      <c r="F31" s="45">
        <v>43281</v>
      </c>
      <c r="G31" s="46">
        <f t="shared" si="0"/>
        <v>71.5</v>
      </c>
      <c r="H31" s="35" t="str">
        <f t="shared" si="2"/>
        <v>71年6ヶ月</v>
      </c>
    </row>
    <row r="32" spans="1:8" ht="14.25" customHeight="1">
      <c r="A32" s="42">
        <v>29</v>
      </c>
      <c r="B32" s="42" t="s">
        <v>40</v>
      </c>
      <c r="C32" s="44" t="s">
        <v>57</v>
      </c>
      <c r="D32" s="57">
        <v>17175</v>
      </c>
      <c r="E32" s="42">
        <f t="shared" si="1"/>
        <v>71</v>
      </c>
      <c r="F32" s="45">
        <v>43281</v>
      </c>
      <c r="G32" s="46">
        <f t="shared" si="0"/>
        <v>71.400000000000006</v>
      </c>
      <c r="H32" s="35" t="str">
        <f t="shared" si="2"/>
        <v>71年5ヶ月</v>
      </c>
    </row>
    <row r="33" spans="1:8" ht="14.25" customHeight="1">
      <c r="A33" s="42">
        <v>30</v>
      </c>
      <c r="B33" s="42" t="s">
        <v>63</v>
      </c>
      <c r="C33" s="44" t="s">
        <v>98</v>
      </c>
      <c r="D33" s="57">
        <v>17335</v>
      </c>
      <c r="E33" s="42">
        <f t="shared" si="1"/>
        <v>71</v>
      </c>
      <c r="F33" s="45">
        <v>43281</v>
      </c>
      <c r="G33" s="46">
        <f t="shared" si="0"/>
        <v>71</v>
      </c>
      <c r="H33" s="35" t="str">
        <f t="shared" si="2"/>
        <v>71年0ヶ月</v>
      </c>
    </row>
    <row r="34" spans="1:8" ht="14.25" customHeight="1">
      <c r="A34" s="42">
        <v>31</v>
      </c>
      <c r="B34" s="42" t="s">
        <v>26</v>
      </c>
      <c r="C34" s="44" t="s">
        <v>99</v>
      </c>
      <c r="D34" s="57">
        <v>17416</v>
      </c>
      <c r="E34" s="42">
        <f t="shared" si="1"/>
        <v>70</v>
      </c>
      <c r="F34" s="45">
        <v>43281</v>
      </c>
      <c r="G34" s="46">
        <f t="shared" si="0"/>
        <v>70.8</v>
      </c>
      <c r="H34" s="35" t="str">
        <f t="shared" si="2"/>
        <v>70年9ヶ月</v>
      </c>
    </row>
    <row r="35" spans="1:8" ht="14.25" customHeight="1">
      <c r="A35" s="42">
        <v>32</v>
      </c>
      <c r="B35" s="42" t="s">
        <v>39</v>
      </c>
      <c r="C35" s="44" t="s">
        <v>100</v>
      </c>
      <c r="D35" s="57">
        <v>17535</v>
      </c>
      <c r="E35" s="42">
        <f t="shared" si="1"/>
        <v>70</v>
      </c>
      <c r="F35" s="45">
        <v>43281</v>
      </c>
      <c r="G35" s="46">
        <f t="shared" si="0"/>
        <v>70.400000000000006</v>
      </c>
      <c r="H35" s="35" t="str">
        <f t="shared" si="2"/>
        <v>70年5ヶ月</v>
      </c>
    </row>
    <row r="36" spans="1:8" ht="14.25" customHeight="1">
      <c r="A36" s="42">
        <v>33</v>
      </c>
      <c r="B36" s="42" t="s">
        <v>17</v>
      </c>
      <c r="C36" s="44" t="s">
        <v>101</v>
      </c>
      <c r="D36" s="57">
        <v>17743</v>
      </c>
      <c r="E36" s="42">
        <f t="shared" si="1"/>
        <v>69</v>
      </c>
      <c r="F36" s="45">
        <v>43281</v>
      </c>
      <c r="G36" s="46">
        <f t="shared" si="0"/>
        <v>69.900000000000006</v>
      </c>
      <c r="H36" s="35" t="str">
        <f t="shared" si="2"/>
        <v>69年11ヶ月</v>
      </c>
    </row>
    <row r="37" spans="1:8" ht="14.25" customHeight="1">
      <c r="A37" s="42">
        <v>34</v>
      </c>
      <c r="B37" s="48" t="s">
        <v>79</v>
      </c>
      <c r="C37" s="44" t="s">
        <v>102</v>
      </c>
      <c r="D37" s="57">
        <v>17909</v>
      </c>
      <c r="E37" s="42">
        <f t="shared" si="1"/>
        <v>69</v>
      </c>
      <c r="F37" s="45">
        <v>43281</v>
      </c>
      <c r="G37" s="46">
        <f t="shared" si="0"/>
        <v>69.400000000000006</v>
      </c>
      <c r="H37" s="35" t="str">
        <f t="shared" si="2"/>
        <v>69年5ヶ月</v>
      </c>
    </row>
    <row r="38" spans="1:8" ht="14.25" customHeight="1">
      <c r="A38" s="42">
        <v>35</v>
      </c>
      <c r="B38" s="42" t="s">
        <v>9</v>
      </c>
      <c r="C38" s="44" t="s">
        <v>103</v>
      </c>
      <c r="D38" s="57">
        <v>17987</v>
      </c>
      <c r="E38" s="42">
        <f t="shared" si="1"/>
        <v>69</v>
      </c>
      <c r="F38" s="45">
        <v>43281</v>
      </c>
      <c r="G38" s="46">
        <f t="shared" si="0"/>
        <v>69.2</v>
      </c>
      <c r="H38" s="35" t="str">
        <f t="shared" si="2"/>
        <v>69年3ヶ月</v>
      </c>
    </row>
    <row r="39" spans="1:8" ht="14.25" customHeight="1">
      <c r="A39" s="42">
        <v>36</v>
      </c>
      <c r="B39" s="48" t="s">
        <v>77</v>
      </c>
      <c r="C39" s="44" t="s">
        <v>104</v>
      </c>
      <c r="D39" s="57">
        <v>18455</v>
      </c>
      <c r="E39" s="42">
        <f t="shared" si="1"/>
        <v>67</v>
      </c>
      <c r="F39" s="45">
        <v>43281</v>
      </c>
      <c r="G39" s="46">
        <f t="shared" si="0"/>
        <v>67.900000000000006</v>
      </c>
      <c r="H39" s="35" t="str">
        <f t="shared" si="2"/>
        <v>67年11ヶ月</v>
      </c>
    </row>
    <row r="40" spans="1:8" ht="14.25" customHeight="1">
      <c r="A40" s="42">
        <v>37</v>
      </c>
      <c r="B40" s="48" t="s">
        <v>73</v>
      </c>
      <c r="C40" s="44" t="s">
        <v>105</v>
      </c>
      <c r="D40" s="57">
        <v>18723</v>
      </c>
      <c r="E40" s="42">
        <f t="shared" si="1"/>
        <v>67</v>
      </c>
      <c r="F40" s="45">
        <v>43281</v>
      </c>
      <c r="G40" s="46">
        <f t="shared" si="0"/>
        <v>67.2</v>
      </c>
      <c r="H40" s="35" t="str">
        <f t="shared" si="2"/>
        <v>67年2ヶ月</v>
      </c>
    </row>
    <row r="41" spans="1:8" ht="14.25" customHeight="1">
      <c r="A41" s="42">
        <v>38</v>
      </c>
      <c r="B41" s="42" t="s">
        <v>4</v>
      </c>
      <c r="C41" s="44" t="s">
        <v>106</v>
      </c>
      <c r="D41" s="57">
        <v>18724</v>
      </c>
      <c r="E41" s="42">
        <f t="shared" si="1"/>
        <v>67</v>
      </c>
      <c r="F41" s="45">
        <v>43281</v>
      </c>
      <c r="G41" s="46">
        <f t="shared" si="0"/>
        <v>67.2</v>
      </c>
      <c r="H41" s="35" t="str">
        <f t="shared" si="2"/>
        <v>67年2ヶ月</v>
      </c>
    </row>
    <row r="42" spans="1:8" ht="14.25" customHeight="1">
      <c r="A42" s="42">
        <v>39</v>
      </c>
      <c r="B42" s="42" t="s">
        <v>81</v>
      </c>
      <c r="C42" s="44" t="s">
        <v>107</v>
      </c>
      <c r="D42" s="57">
        <v>20378</v>
      </c>
      <c r="E42" s="42">
        <f t="shared" si="1"/>
        <v>62</v>
      </c>
      <c r="F42" s="45">
        <v>43281</v>
      </c>
      <c r="G42" s="46">
        <f t="shared" si="0"/>
        <v>62.7</v>
      </c>
      <c r="H42" s="35" t="str">
        <f t="shared" si="2"/>
        <v>62年8ヶ月</v>
      </c>
    </row>
    <row r="43" spans="1:8" ht="15.75" customHeight="1">
      <c r="A43" s="42">
        <v>40</v>
      </c>
      <c r="B43" s="48" t="s">
        <v>67</v>
      </c>
      <c r="C43" s="44" t="s">
        <v>108</v>
      </c>
      <c r="D43" s="57">
        <v>20734</v>
      </c>
      <c r="E43" s="42">
        <f t="shared" si="1"/>
        <v>61</v>
      </c>
      <c r="F43" s="45">
        <v>43281</v>
      </c>
      <c r="G43" s="46">
        <f t="shared" si="0"/>
        <v>61.7</v>
      </c>
      <c r="H43" s="35" t="str">
        <f t="shared" si="2"/>
        <v>61年8ヶ月</v>
      </c>
    </row>
    <row r="44" spans="1:8" ht="18" customHeight="1">
      <c r="A44" s="42"/>
      <c r="B44" s="42"/>
      <c r="C44" s="44"/>
      <c r="D44" s="57"/>
      <c r="E44" s="42"/>
      <c r="F44" s="45">
        <v>43281</v>
      </c>
      <c r="G44" s="46"/>
      <c r="H44" s="44"/>
    </row>
    <row r="45" spans="1:8" ht="12.75" thickBot="1">
      <c r="E45" s="49"/>
      <c r="F45" s="50"/>
    </row>
    <row r="46" spans="1:8" ht="28.5" customHeight="1" thickBot="1">
      <c r="B46" s="38" t="s">
        <v>91</v>
      </c>
      <c r="D46" s="59"/>
      <c r="E46" s="51">
        <f>AVERAGE(E4:E43)</f>
        <v>74.075000000000003</v>
      </c>
      <c r="F46" s="59">
        <v>43281</v>
      </c>
      <c r="G46" s="52">
        <f>AVERAGE(G4:G43)</f>
        <v>74.544999999999987</v>
      </c>
      <c r="H46" s="53"/>
    </row>
  </sheetData>
  <mergeCells count="1">
    <mergeCell ref="A2:H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19" workbookViewId="0">
      <selection activeCell="H31" sqref="H31"/>
    </sheetView>
  </sheetViews>
  <sheetFormatPr defaultRowHeight="13.5"/>
  <cols>
    <col min="1" max="1" width="9" style="1"/>
    <col min="2" max="2" width="12.375" style="1" bestFit="1" customWidth="1"/>
    <col min="3" max="3" width="13" style="2" hidden="1" customWidth="1"/>
    <col min="4" max="4" width="20.125" style="16" bestFit="1" customWidth="1"/>
    <col min="5" max="5" width="14.875" style="3" bestFit="1" customWidth="1"/>
    <col min="6" max="6" width="10.875" style="1" bestFit="1" customWidth="1"/>
    <col min="7" max="7" width="13" style="13" bestFit="1" customWidth="1"/>
    <col min="8" max="8" width="11.125" style="12" customWidth="1"/>
    <col min="9" max="9" width="14.5" bestFit="1" customWidth="1"/>
  </cols>
  <sheetData>
    <row r="1" spans="1:9" ht="24" customHeight="1">
      <c r="A1" s="28" t="s">
        <v>41</v>
      </c>
      <c r="B1" s="28"/>
      <c r="C1" s="29"/>
      <c r="D1" s="30"/>
      <c r="E1" s="31"/>
      <c r="F1" s="28"/>
      <c r="G1" s="32"/>
      <c r="H1" s="33"/>
    </row>
    <row r="2" spans="1:9" s="1" customFormat="1" ht="31.5" customHeight="1">
      <c r="A2" s="5" t="s">
        <v>18</v>
      </c>
      <c r="B2" s="5" t="s">
        <v>19</v>
      </c>
      <c r="C2" s="8" t="s">
        <v>2</v>
      </c>
      <c r="D2" s="17" t="s">
        <v>0</v>
      </c>
      <c r="E2" s="9" t="s">
        <v>0</v>
      </c>
      <c r="F2" s="5" t="s">
        <v>85</v>
      </c>
      <c r="G2" s="5" t="s">
        <v>86</v>
      </c>
      <c r="H2" s="18" t="s">
        <v>87</v>
      </c>
      <c r="I2" s="34" t="s">
        <v>88</v>
      </c>
    </row>
    <row r="3" spans="1:9" ht="18" customHeight="1">
      <c r="A3" s="5">
        <v>1</v>
      </c>
      <c r="B3" s="5" t="s">
        <v>1</v>
      </c>
      <c r="C3" s="6" t="s">
        <v>3</v>
      </c>
      <c r="D3" s="15">
        <v>10884</v>
      </c>
      <c r="E3" s="7">
        <v>10884</v>
      </c>
      <c r="F3" s="5">
        <f>DATEDIF(E3,G3,"Y")</f>
        <v>88</v>
      </c>
      <c r="G3" s="19">
        <v>43281</v>
      </c>
      <c r="H3" s="20">
        <f t="shared" ref="H3:H42" si="0">ROUNDDOWN(YEARFRAC(E3,G3),1)</f>
        <v>88.7</v>
      </c>
      <c r="I3" s="35" t="str">
        <f>DATEDIF(E3,G3,"Y")&amp;"年"&amp;DATEDIF(E3,G3,"YM")&amp;"ヶ月"</f>
        <v>88年8ヶ月</v>
      </c>
    </row>
    <row r="4" spans="1:9" ht="18" customHeight="1">
      <c r="A4" s="5">
        <v>2</v>
      </c>
      <c r="B4" s="5" t="s">
        <v>22</v>
      </c>
      <c r="C4" s="6" t="s">
        <v>23</v>
      </c>
      <c r="D4" s="15">
        <v>10902</v>
      </c>
      <c r="E4" s="7">
        <v>10902</v>
      </c>
      <c r="F4" s="5">
        <f t="shared" ref="F4:F42" si="1">DATEDIF(E4,G4,"Y")</f>
        <v>88</v>
      </c>
      <c r="G4" s="19">
        <v>43281</v>
      </c>
      <c r="H4" s="20">
        <f t="shared" si="0"/>
        <v>88.6</v>
      </c>
      <c r="I4" s="35" t="str">
        <f t="shared" ref="I4:I42" si="2">DATEDIF(E4,G4,"Y")&amp;"年"&amp;DATEDIF(E4,G4,"YM")&amp;"ヶ月"</f>
        <v>88年7ヶ月</v>
      </c>
    </row>
    <row r="5" spans="1:9" ht="18" customHeight="1">
      <c r="A5" s="5">
        <v>3</v>
      </c>
      <c r="B5" s="5" t="s">
        <v>21</v>
      </c>
      <c r="C5" s="6" t="s">
        <v>42</v>
      </c>
      <c r="D5" s="15">
        <v>11389</v>
      </c>
      <c r="E5" s="7">
        <v>11389</v>
      </c>
      <c r="F5" s="5">
        <f t="shared" si="1"/>
        <v>87</v>
      </c>
      <c r="G5" s="19">
        <v>43281</v>
      </c>
      <c r="H5" s="20">
        <f t="shared" si="0"/>
        <v>87.3</v>
      </c>
      <c r="I5" s="35" t="str">
        <f t="shared" si="2"/>
        <v>87年3ヶ月</v>
      </c>
    </row>
    <row r="6" spans="1:9" ht="18" customHeight="1">
      <c r="A6" s="5">
        <v>4</v>
      </c>
      <c r="B6" s="5" t="s">
        <v>7</v>
      </c>
      <c r="C6" s="6" t="s">
        <v>8</v>
      </c>
      <c r="D6" s="15">
        <v>11626</v>
      </c>
      <c r="E6" s="7">
        <v>11626</v>
      </c>
      <c r="F6" s="5">
        <f t="shared" si="1"/>
        <v>86</v>
      </c>
      <c r="G6" s="19">
        <v>43281</v>
      </c>
      <c r="H6" s="20">
        <f t="shared" si="0"/>
        <v>86.6</v>
      </c>
      <c r="I6" s="35" t="str">
        <f t="shared" si="2"/>
        <v>86年8ヶ月</v>
      </c>
    </row>
    <row r="7" spans="1:9" ht="18" customHeight="1">
      <c r="A7" s="5">
        <v>5</v>
      </c>
      <c r="B7" s="5" t="s">
        <v>33</v>
      </c>
      <c r="C7" s="6" t="s">
        <v>34</v>
      </c>
      <c r="D7" s="15">
        <v>12654</v>
      </c>
      <c r="E7" s="7">
        <v>12654</v>
      </c>
      <c r="F7" s="5">
        <f t="shared" si="1"/>
        <v>83</v>
      </c>
      <c r="G7" s="19">
        <v>43281</v>
      </c>
      <c r="H7" s="20">
        <f t="shared" si="0"/>
        <v>83.8</v>
      </c>
      <c r="I7" s="35" t="str">
        <f t="shared" si="2"/>
        <v>83年10ヶ月</v>
      </c>
    </row>
    <row r="8" spans="1:9" ht="18" customHeight="1">
      <c r="A8" s="5">
        <v>6</v>
      </c>
      <c r="B8" s="5" t="s">
        <v>35</v>
      </c>
      <c r="C8" s="6" t="s">
        <v>36</v>
      </c>
      <c r="D8" s="15">
        <v>12940</v>
      </c>
      <c r="E8" s="7">
        <v>12940</v>
      </c>
      <c r="F8" s="5">
        <f t="shared" si="1"/>
        <v>83</v>
      </c>
      <c r="G8" s="19">
        <v>43281</v>
      </c>
      <c r="H8" s="20">
        <f t="shared" si="0"/>
        <v>83</v>
      </c>
      <c r="I8" s="35" t="str">
        <f t="shared" si="2"/>
        <v>83年0ヶ月</v>
      </c>
    </row>
    <row r="9" spans="1:9" ht="18" customHeight="1">
      <c r="A9" s="5">
        <v>7</v>
      </c>
      <c r="B9" s="10" t="s">
        <v>12</v>
      </c>
      <c r="C9" s="6" t="s">
        <v>13</v>
      </c>
      <c r="D9" s="15">
        <v>13136</v>
      </c>
      <c r="E9" s="7">
        <v>13136</v>
      </c>
      <c r="F9" s="5">
        <f t="shared" si="1"/>
        <v>82</v>
      </c>
      <c r="G9" s="19">
        <v>43281</v>
      </c>
      <c r="H9" s="20">
        <f t="shared" si="0"/>
        <v>82.5</v>
      </c>
      <c r="I9" s="35" t="str">
        <f t="shared" si="2"/>
        <v>82年6ヶ月</v>
      </c>
    </row>
    <row r="10" spans="1:9" ht="18" customHeight="1">
      <c r="A10" s="5">
        <v>8</v>
      </c>
      <c r="B10" s="5" t="s">
        <v>83</v>
      </c>
      <c r="C10" s="6" t="s">
        <v>84</v>
      </c>
      <c r="D10" s="15">
        <v>14150</v>
      </c>
      <c r="E10" s="7">
        <v>14150</v>
      </c>
      <c r="F10" s="5">
        <f t="shared" si="1"/>
        <v>79</v>
      </c>
      <c r="G10" s="19">
        <v>43281</v>
      </c>
      <c r="H10" s="20">
        <f t="shared" si="0"/>
        <v>79.7</v>
      </c>
      <c r="I10" s="35" t="str">
        <f t="shared" si="2"/>
        <v>79年9ヶ月</v>
      </c>
    </row>
    <row r="11" spans="1:9" ht="18" customHeight="1">
      <c r="A11" s="5">
        <v>9</v>
      </c>
      <c r="B11" s="5" t="s">
        <v>15</v>
      </c>
      <c r="C11" s="6" t="s">
        <v>16</v>
      </c>
      <c r="D11" s="15">
        <v>14805</v>
      </c>
      <c r="E11" s="7">
        <v>14805</v>
      </c>
      <c r="F11" s="5">
        <f t="shared" si="1"/>
        <v>77</v>
      </c>
      <c r="G11" s="19">
        <v>43281</v>
      </c>
      <c r="H11" s="20">
        <f t="shared" si="0"/>
        <v>77.900000000000006</v>
      </c>
      <c r="I11" s="35" t="str">
        <f t="shared" si="2"/>
        <v>77年11ヶ月</v>
      </c>
    </row>
    <row r="12" spans="1:9" ht="18" customHeight="1">
      <c r="A12" s="5">
        <v>10</v>
      </c>
      <c r="B12" s="5" t="s">
        <v>5</v>
      </c>
      <c r="C12" s="6" t="s">
        <v>6</v>
      </c>
      <c r="D12" s="15">
        <v>14994</v>
      </c>
      <c r="E12" s="7">
        <v>14994</v>
      </c>
      <c r="F12" s="5">
        <f t="shared" si="1"/>
        <v>77</v>
      </c>
      <c r="G12" s="19">
        <v>43281</v>
      </c>
      <c r="H12" s="20">
        <f t="shared" si="0"/>
        <v>77.400000000000006</v>
      </c>
      <c r="I12" s="35" t="str">
        <f t="shared" si="2"/>
        <v>77年5ヶ月</v>
      </c>
    </row>
    <row r="13" spans="1:9" ht="18" customHeight="1">
      <c r="A13" s="5">
        <v>11</v>
      </c>
      <c r="B13" s="5" t="s">
        <v>28</v>
      </c>
      <c r="C13" s="6" t="s">
        <v>44</v>
      </c>
      <c r="D13" s="15">
        <v>15085</v>
      </c>
      <c r="E13" s="7">
        <v>15085</v>
      </c>
      <c r="F13" s="5">
        <f t="shared" si="1"/>
        <v>77</v>
      </c>
      <c r="G13" s="19">
        <v>43281</v>
      </c>
      <c r="H13" s="20">
        <f t="shared" si="0"/>
        <v>77.099999999999994</v>
      </c>
      <c r="I13" s="35" t="str">
        <f t="shared" si="2"/>
        <v>77年2ヶ月</v>
      </c>
    </row>
    <row r="14" spans="1:9" ht="18" customHeight="1">
      <c r="A14" s="5">
        <v>12</v>
      </c>
      <c r="B14" s="5" t="s">
        <v>32</v>
      </c>
      <c r="C14" s="6" t="s">
        <v>45</v>
      </c>
      <c r="D14" s="15">
        <v>15306</v>
      </c>
      <c r="E14" s="7">
        <v>15306</v>
      </c>
      <c r="F14" s="5">
        <f t="shared" si="1"/>
        <v>76</v>
      </c>
      <c r="G14" s="19">
        <v>43281</v>
      </c>
      <c r="H14" s="20">
        <f t="shared" si="0"/>
        <v>76.5</v>
      </c>
      <c r="I14" s="35" t="str">
        <f t="shared" si="2"/>
        <v>76年7ヶ月</v>
      </c>
    </row>
    <row r="15" spans="1:9" ht="18" customHeight="1">
      <c r="A15" s="5">
        <v>13</v>
      </c>
      <c r="B15" s="5" t="s">
        <v>27</v>
      </c>
      <c r="C15" s="6" t="s">
        <v>46</v>
      </c>
      <c r="D15" s="15">
        <v>15417</v>
      </c>
      <c r="E15" s="7">
        <v>15417</v>
      </c>
      <c r="F15" s="5">
        <f t="shared" si="1"/>
        <v>76</v>
      </c>
      <c r="G15" s="19">
        <v>43281</v>
      </c>
      <c r="H15" s="20">
        <f t="shared" si="0"/>
        <v>76.2</v>
      </c>
      <c r="I15" s="35" t="str">
        <f t="shared" si="2"/>
        <v>76年3ヶ月</v>
      </c>
    </row>
    <row r="16" spans="1:9" ht="18" customHeight="1">
      <c r="A16" s="5">
        <v>14</v>
      </c>
      <c r="B16" s="5" t="s">
        <v>25</v>
      </c>
      <c r="C16" s="6" t="s">
        <v>47</v>
      </c>
      <c r="D16" s="15">
        <v>15716</v>
      </c>
      <c r="E16" s="7">
        <v>15716</v>
      </c>
      <c r="F16" s="5">
        <f t="shared" si="1"/>
        <v>75</v>
      </c>
      <c r="G16" s="19">
        <v>43281</v>
      </c>
      <c r="H16" s="20">
        <f t="shared" si="0"/>
        <v>75.400000000000006</v>
      </c>
      <c r="I16" s="35" t="str">
        <f t="shared" si="2"/>
        <v>75年5ヶ月</v>
      </c>
    </row>
    <row r="17" spans="1:9" ht="18" customHeight="1">
      <c r="A17" s="5">
        <v>15</v>
      </c>
      <c r="B17" s="5" t="s">
        <v>31</v>
      </c>
      <c r="C17" s="6" t="s">
        <v>43</v>
      </c>
      <c r="D17" s="15">
        <v>15722</v>
      </c>
      <c r="E17" s="7">
        <v>15722</v>
      </c>
      <c r="F17" s="5">
        <f t="shared" si="1"/>
        <v>75</v>
      </c>
      <c r="G17" s="19">
        <v>43281</v>
      </c>
      <c r="H17" s="20">
        <f t="shared" si="0"/>
        <v>75.400000000000006</v>
      </c>
      <c r="I17" s="35" t="str">
        <f t="shared" si="2"/>
        <v>75年5ヶ月</v>
      </c>
    </row>
    <row r="18" spans="1:9" ht="18" customHeight="1">
      <c r="A18" s="5">
        <v>16</v>
      </c>
      <c r="B18" s="5" t="s">
        <v>29</v>
      </c>
      <c r="C18" s="6" t="s">
        <v>48</v>
      </c>
      <c r="D18" s="15">
        <v>16000</v>
      </c>
      <c r="E18" s="7">
        <v>16000</v>
      </c>
      <c r="F18" s="5">
        <f t="shared" si="1"/>
        <v>74</v>
      </c>
      <c r="G18" s="19">
        <v>43281</v>
      </c>
      <c r="H18" s="20">
        <f t="shared" si="0"/>
        <v>74.599999999999994</v>
      </c>
      <c r="I18" s="35" t="str">
        <f t="shared" si="2"/>
        <v>74年8ヶ月</v>
      </c>
    </row>
    <row r="19" spans="1:9" ht="18" customHeight="1">
      <c r="A19" s="5">
        <v>17</v>
      </c>
      <c r="B19" s="5" t="s">
        <v>37</v>
      </c>
      <c r="C19" s="6" t="s">
        <v>49</v>
      </c>
      <c r="D19" s="15">
        <v>16013</v>
      </c>
      <c r="E19" s="7">
        <v>16013</v>
      </c>
      <c r="F19" s="5">
        <f t="shared" si="1"/>
        <v>74</v>
      </c>
      <c r="G19" s="19">
        <v>43281</v>
      </c>
      <c r="H19" s="20">
        <f t="shared" si="0"/>
        <v>74.599999999999994</v>
      </c>
      <c r="I19" s="35" t="str">
        <f t="shared" si="2"/>
        <v>74年7ヶ月</v>
      </c>
    </row>
    <row r="20" spans="1:9" ht="18" customHeight="1">
      <c r="A20" s="5">
        <v>18</v>
      </c>
      <c r="B20" s="5" t="s">
        <v>20</v>
      </c>
      <c r="C20" s="6" t="s">
        <v>50</v>
      </c>
      <c r="D20" s="15">
        <v>16318</v>
      </c>
      <c r="E20" s="7">
        <v>16318</v>
      </c>
      <c r="F20" s="5">
        <f t="shared" si="1"/>
        <v>73</v>
      </c>
      <c r="G20" s="19">
        <v>43281</v>
      </c>
      <c r="H20" s="20">
        <f t="shared" si="0"/>
        <v>73.8</v>
      </c>
      <c r="I20" s="35" t="str">
        <f t="shared" si="2"/>
        <v>73年9ヶ月</v>
      </c>
    </row>
    <row r="21" spans="1:9" ht="18" customHeight="1">
      <c r="A21" s="5">
        <v>19</v>
      </c>
      <c r="B21" s="5" t="s">
        <v>30</v>
      </c>
      <c r="C21" s="6" t="s">
        <v>51</v>
      </c>
      <c r="D21" s="15">
        <v>16483</v>
      </c>
      <c r="E21" s="7">
        <v>16483</v>
      </c>
      <c r="F21" s="5">
        <f t="shared" si="1"/>
        <v>73</v>
      </c>
      <c r="G21" s="19">
        <v>43281</v>
      </c>
      <c r="H21" s="20">
        <f t="shared" si="0"/>
        <v>73.3</v>
      </c>
      <c r="I21" s="35" t="str">
        <f t="shared" si="2"/>
        <v>73年4ヶ月</v>
      </c>
    </row>
    <row r="22" spans="1:9" ht="18" customHeight="1">
      <c r="A22" s="5">
        <v>20</v>
      </c>
      <c r="B22" s="5" t="s">
        <v>38</v>
      </c>
      <c r="C22" s="6" t="s">
        <v>52</v>
      </c>
      <c r="D22" s="15">
        <v>16517</v>
      </c>
      <c r="E22" s="7">
        <v>16517</v>
      </c>
      <c r="F22" s="5">
        <f t="shared" si="1"/>
        <v>73</v>
      </c>
      <c r="G22" s="19">
        <v>43281</v>
      </c>
      <c r="H22" s="20">
        <f t="shared" si="0"/>
        <v>73.2</v>
      </c>
      <c r="I22" s="35" t="str">
        <f t="shared" si="2"/>
        <v>73年3ヶ月</v>
      </c>
    </row>
    <row r="23" spans="1:9" ht="18" customHeight="1">
      <c r="A23" s="5">
        <v>21</v>
      </c>
      <c r="B23" s="5" t="s">
        <v>10</v>
      </c>
      <c r="C23" s="6" t="s">
        <v>53</v>
      </c>
      <c r="D23" s="15">
        <v>16667</v>
      </c>
      <c r="E23" s="7">
        <v>16667</v>
      </c>
      <c r="F23" s="5">
        <f t="shared" si="1"/>
        <v>72</v>
      </c>
      <c r="G23" s="19">
        <v>43281</v>
      </c>
      <c r="H23" s="20">
        <f t="shared" si="0"/>
        <v>72.8</v>
      </c>
      <c r="I23" s="35" t="str">
        <f t="shared" si="2"/>
        <v>72年10ヶ月</v>
      </c>
    </row>
    <row r="24" spans="1:9" ht="18" customHeight="1">
      <c r="A24" s="5">
        <v>22</v>
      </c>
      <c r="B24" s="11" t="s">
        <v>65</v>
      </c>
      <c r="C24" s="6" t="s">
        <v>66</v>
      </c>
      <c r="D24" s="15">
        <v>16775</v>
      </c>
      <c r="E24" s="7">
        <v>16775</v>
      </c>
      <c r="F24" s="5">
        <f t="shared" si="1"/>
        <v>72</v>
      </c>
      <c r="G24" s="19">
        <v>43281</v>
      </c>
      <c r="H24" s="20">
        <f t="shared" si="0"/>
        <v>72.5</v>
      </c>
      <c r="I24" s="35" t="str">
        <f t="shared" si="2"/>
        <v>72年6ヶ月</v>
      </c>
    </row>
    <row r="25" spans="1:9" ht="18" customHeight="1">
      <c r="A25" s="5">
        <v>23</v>
      </c>
      <c r="B25" s="5" t="s">
        <v>24</v>
      </c>
      <c r="C25" s="6" t="s">
        <v>54</v>
      </c>
      <c r="D25" s="15">
        <v>16800</v>
      </c>
      <c r="E25" s="7">
        <v>16800</v>
      </c>
      <c r="F25" s="5">
        <f t="shared" si="1"/>
        <v>72</v>
      </c>
      <c r="G25" s="19">
        <v>43281</v>
      </c>
      <c r="H25" s="20">
        <f t="shared" si="0"/>
        <v>72.5</v>
      </c>
      <c r="I25" s="35" t="str">
        <f t="shared" si="2"/>
        <v>72年6ヶ月</v>
      </c>
    </row>
    <row r="26" spans="1:9" ht="18" customHeight="1">
      <c r="A26" s="5">
        <v>24</v>
      </c>
      <c r="B26" s="5" t="s">
        <v>11</v>
      </c>
      <c r="C26" s="6" t="s">
        <v>55</v>
      </c>
      <c r="D26" s="15">
        <v>16893</v>
      </c>
      <c r="E26" s="7">
        <v>16893</v>
      </c>
      <c r="F26" s="5">
        <f t="shared" si="1"/>
        <v>72</v>
      </c>
      <c r="G26" s="19">
        <v>43281</v>
      </c>
      <c r="H26" s="20">
        <f t="shared" si="0"/>
        <v>72.2</v>
      </c>
      <c r="I26" s="35" t="str">
        <f t="shared" si="2"/>
        <v>72年2ヶ月</v>
      </c>
    </row>
    <row r="27" spans="1:9" ht="18" customHeight="1">
      <c r="A27" s="5">
        <v>25</v>
      </c>
      <c r="B27" s="11" t="s">
        <v>71</v>
      </c>
      <c r="C27" s="6" t="s">
        <v>72</v>
      </c>
      <c r="D27" s="15">
        <v>16923</v>
      </c>
      <c r="E27" s="7">
        <v>16923</v>
      </c>
      <c r="F27" s="5">
        <f t="shared" si="1"/>
        <v>72</v>
      </c>
      <c r="G27" s="19">
        <v>43281</v>
      </c>
      <c r="H27" s="20">
        <f t="shared" si="0"/>
        <v>72.099999999999994</v>
      </c>
      <c r="I27" s="35" t="str">
        <f t="shared" si="2"/>
        <v>72年1ヶ月</v>
      </c>
    </row>
    <row r="28" spans="1:9" ht="18" customHeight="1">
      <c r="A28" s="5">
        <v>26</v>
      </c>
      <c r="B28" s="5" t="s">
        <v>14</v>
      </c>
      <c r="C28" s="6" t="s">
        <v>56</v>
      </c>
      <c r="D28" s="15">
        <v>16934</v>
      </c>
      <c r="E28" s="7">
        <v>16934</v>
      </c>
      <c r="F28" s="5">
        <f t="shared" si="1"/>
        <v>72</v>
      </c>
      <c r="G28" s="19">
        <v>43281</v>
      </c>
      <c r="H28" s="20">
        <f t="shared" si="0"/>
        <v>72.099999999999994</v>
      </c>
      <c r="I28" s="35" t="str">
        <f t="shared" si="2"/>
        <v>72年1ヶ月</v>
      </c>
    </row>
    <row r="29" spans="1:9" ht="18" customHeight="1">
      <c r="A29" s="5">
        <v>27</v>
      </c>
      <c r="B29" s="11" t="s">
        <v>75</v>
      </c>
      <c r="C29" s="6" t="s">
        <v>76</v>
      </c>
      <c r="D29" s="15">
        <v>17074</v>
      </c>
      <c r="E29" s="7">
        <v>17074</v>
      </c>
      <c r="F29" s="5">
        <f t="shared" si="1"/>
        <v>71</v>
      </c>
      <c r="G29" s="19">
        <v>43281</v>
      </c>
      <c r="H29" s="20">
        <f t="shared" si="0"/>
        <v>71.7</v>
      </c>
      <c r="I29" s="35" t="str">
        <f t="shared" si="2"/>
        <v>71年9ヶ月</v>
      </c>
    </row>
    <row r="30" spans="1:9" ht="18" customHeight="1">
      <c r="A30" s="5">
        <v>28</v>
      </c>
      <c r="B30" s="11" t="s">
        <v>69</v>
      </c>
      <c r="C30" s="6" t="s">
        <v>70</v>
      </c>
      <c r="D30" s="15">
        <v>17166</v>
      </c>
      <c r="E30" s="7">
        <v>17166</v>
      </c>
      <c r="F30" s="5">
        <f t="shared" si="1"/>
        <v>71</v>
      </c>
      <c r="G30" s="19">
        <v>43281</v>
      </c>
      <c r="H30" s="20">
        <f t="shared" si="0"/>
        <v>71.5</v>
      </c>
      <c r="I30" s="35" t="str">
        <f t="shared" si="2"/>
        <v>71年6ヶ月</v>
      </c>
    </row>
    <row r="31" spans="1:9" ht="18" customHeight="1">
      <c r="A31" s="5">
        <v>29</v>
      </c>
      <c r="B31" s="5" t="s">
        <v>40</v>
      </c>
      <c r="C31" s="6" t="s">
        <v>57</v>
      </c>
      <c r="D31" s="15">
        <v>17175</v>
      </c>
      <c r="E31" s="7">
        <v>17175</v>
      </c>
      <c r="F31" s="5">
        <f t="shared" si="1"/>
        <v>71</v>
      </c>
      <c r="G31" s="19">
        <v>43281</v>
      </c>
      <c r="H31" s="20">
        <f t="shared" si="0"/>
        <v>71.400000000000006</v>
      </c>
      <c r="I31" s="35" t="str">
        <f t="shared" si="2"/>
        <v>71年5ヶ月</v>
      </c>
    </row>
    <row r="32" spans="1:9" ht="18" customHeight="1">
      <c r="A32" s="5">
        <v>30</v>
      </c>
      <c r="B32" s="5" t="s">
        <v>63</v>
      </c>
      <c r="C32" s="6" t="s">
        <v>64</v>
      </c>
      <c r="D32" s="15">
        <v>17335</v>
      </c>
      <c r="E32" s="7">
        <v>17335</v>
      </c>
      <c r="F32" s="5">
        <f t="shared" si="1"/>
        <v>71</v>
      </c>
      <c r="G32" s="19">
        <v>43281</v>
      </c>
      <c r="H32" s="20">
        <f t="shared" si="0"/>
        <v>71</v>
      </c>
      <c r="I32" s="35" t="str">
        <f t="shared" si="2"/>
        <v>71年0ヶ月</v>
      </c>
    </row>
    <row r="33" spans="1:9" ht="18" customHeight="1">
      <c r="A33" s="5">
        <v>31</v>
      </c>
      <c r="B33" s="5" t="s">
        <v>26</v>
      </c>
      <c r="C33" s="6" t="s">
        <v>58</v>
      </c>
      <c r="D33" s="15">
        <v>17416</v>
      </c>
      <c r="E33" s="7">
        <v>17416</v>
      </c>
      <c r="F33" s="5">
        <f t="shared" si="1"/>
        <v>70</v>
      </c>
      <c r="G33" s="19">
        <v>43281</v>
      </c>
      <c r="H33" s="20">
        <f t="shared" si="0"/>
        <v>70.8</v>
      </c>
      <c r="I33" s="35" t="str">
        <f t="shared" si="2"/>
        <v>70年9ヶ月</v>
      </c>
    </row>
    <row r="34" spans="1:9" ht="18" customHeight="1">
      <c r="A34" s="5">
        <v>32</v>
      </c>
      <c r="B34" s="5" t="s">
        <v>39</v>
      </c>
      <c r="C34" s="6" t="s">
        <v>59</v>
      </c>
      <c r="D34" s="15">
        <v>17535</v>
      </c>
      <c r="E34" s="7">
        <v>17535</v>
      </c>
      <c r="F34" s="5">
        <f t="shared" si="1"/>
        <v>70</v>
      </c>
      <c r="G34" s="19">
        <v>43281</v>
      </c>
      <c r="H34" s="20">
        <f t="shared" si="0"/>
        <v>70.400000000000006</v>
      </c>
      <c r="I34" s="35" t="str">
        <f t="shared" si="2"/>
        <v>70年5ヶ月</v>
      </c>
    </row>
    <row r="35" spans="1:9" ht="18" customHeight="1">
      <c r="A35" s="5">
        <v>33</v>
      </c>
      <c r="B35" s="5" t="s">
        <v>17</v>
      </c>
      <c r="C35" s="6" t="s">
        <v>60</v>
      </c>
      <c r="D35" s="15">
        <v>17743</v>
      </c>
      <c r="E35" s="7">
        <v>17743</v>
      </c>
      <c r="F35" s="5">
        <f t="shared" si="1"/>
        <v>69</v>
      </c>
      <c r="G35" s="19">
        <v>43281</v>
      </c>
      <c r="H35" s="20">
        <f t="shared" si="0"/>
        <v>69.900000000000006</v>
      </c>
      <c r="I35" s="35" t="str">
        <f t="shared" si="2"/>
        <v>69年11ヶ月</v>
      </c>
    </row>
    <row r="36" spans="1:9" ht="18" customHeight="1">
      <c r="A36" s="5">
        <v>34</v>
      </c>
      <c r="B36" s="11" t="s">
        <v>79</v>
      </c>
      <c r="C36" s="6" t="s">
        <v>80</v>
      </c>
      <c r="D36" s="15">
        <v>17909</v>
      </c>
      <c r="E36" s="7">
        <v>17909</v>
      </c>
      <c r="F36" s="5">
        <f t="shared" si="1"/>
        <v>69</v>
      </c>
      <c r="G36" s="19">
        <v>43281</v>
      </c>
      <c r="H36" s="20">
        <f t="shared" si="0"/>
        <v>69.400000000000006</v>
      </c>
      <c r="I36" s="35" t="str">
        <f t="shared" si="2"/>
        <v>69年5ヶ月</v>
      </c>
    </row>
    <row r="37" spans="1:9" ht="18" customHeight="1">
      <c r="A37" s="5">
        <v>35</v>
      </c>
      <c r="B37" s="5" t="s">
        <v>9</v>
      </c>
      <c r="C37" s="6" t="s">
        <v>61</v>
      </c>
      <c r="D37" s="15">
        <v>17987</v>
      </c>
      <c r="E37" s="7">
        <v>17987</v>
      </c>
      <c r="F37" s="5">
        <f t="shared" si="1"/>
        <v>69</v>
      </c>
      <c r="G37" s="19">
        <v>43281</v>
      </c>
      <c r="H37" s="20">
        <f t="shared" si="0"/>
        <v>69.2</v>
      </c>
      <c r="I37" s="35" t="str">
        <f t="shared" si="2"/>
        <v>69年3ヶ月</v>
      </c>
    </row>
    <row r="38" spans="1:9" ht="18" customHeight="1">
      <c r="A38" s="5">
        <v>36</v>
      </c>
      <c r="B38" s="11" t="s">
        <v>77</v>
      </c>
      <c r="C38" s="6" t="s">
        <v>78</v>
      </c>
      <c r="D38" s="15">
        <v>18455</v>
      </c>
      <c r="E38" s="7">
        <v>18455</v>
      </c>
      <c r="F38" s="5">
        <f t="shared" si="1"/>
        <v>67</v>
      </c>
      <c r="G38" s="19">
        <v>43281</v>
      </c>
      <c r="H38" s="20">
        <f t="shared" si="0"/>
        <v>67.900000000000006</v>
      </c>
      <c r="I38" s="35" t="str">
        <f t="shared" si="2"/>
        <v>67年11ヶ月</v>
      </c>
    </row>
    <row r="39" spans="1:9" ht="18" customHeight="1">
      <c r="A39" s="5">
        <v>37</v>
      </c>
      <c r="B39" s="11" t="s">
        <v>73</v>
      </c>
      <c r="C39" s="6" t="s">
        <v>74</v>
      </c>
      <c r="D39" s="15">
        <v>18723</v>
      </c>
      <c r="E39" s="7">
        <v>18723</v>
      </c>
      <c r="F39" s="5">
        <f t="shared" si="1"/>
        <v>67</v>
      </c>
      <c r="G39" s="19">
        <v>43281</v>
      </c>
      <c r="H39" s="20">
        <f t="shared" si="0"/>
        <v>67.2</v>
      </c>
      <c r="I39" s="35" t="str">
        <f t="shared" si="2"/>
        <v>67年2ヶ月</v>
      </c>
    </row>
    <row r="40" spans="1:9" ht="18" customHeight="1">
      <c r="A40" s="5">
        <v>38</v>
      </c>
      <c r="B40" s="5" t="s">
        <v>4</v>
      </c>
      <c r="C40" s="6" t="s">
        <v>62</v>
      </c>
      <c r="D40" s="15">
        <v>18983</v>
      </c>
      <c r="E40" s="7">
        <v>18724</v>
      </c>
      <c r="F40" s="5">
        <f t="shared" si="1"/>
        <v>67</v>
      </c>
      <c r="G40" s="19">
        <v>43281</v>
      </c>
      <c r="H40" s="20">
        <f t="shared" si="0"/>
        <v>67.2</v>
      </c>
      <c r="I40" s="35" t="str">
        <f t="shared" si="2"/>
        <v>67年2ヶ月</v>
      </c>
    </row>
    <row r="41" spans="1:9" ht="18" customHeight="1">
      <c r="A41" s="5">
        <v>39</v>
      </c>
      <c r="B41" s="5" t="s">
        <v>81</v>
      </c>
      <c r="C41" s="6" t="s">
        <v>82</v>
      </c>
      <c r="D41" s="15">
        <v>20378</v>
      </c>
      <c r="E41" s="36">
        <v>20378</v>
      </c>
      <c r="F41" s="5">
        <f t="shared" si="1"/>
        <v>62</v>
      </c>
      <c r="G41" s="19">
        <v>43281</v>
      </c>
      <c r="H41" s="20">
        <f t="shared" si="0"/>
        <v>62.7</v>
      </c>
      <c r="I41" s="35" t="str">
        <f t="shared" si="2"/>
        <v>62年8ヶ月</v>
      </c>
    </row>
    <row r="42" spans="1:9" ht="18" customHeight="1">
      <c r="A42" s="5">
        <v>40</v>
      </c>
      <c r="B42" s="11" t="s">
        <v>67</v>
      </c>
      <c r="C42" s="6" t="s">
        <v>68</v>
      </c>
      <c r="D42" s="15">
        <v>20734</v>
      </c>
      <c r="E42" s="7">
        <v>20734</v>
      </c>
      <c r="F42" s="5">
        <f t="shared" si="1"/>
        <v>61</v>
      </c>
      <c r="G42" s="19">
        <v>43281</v>
      </c>
      <c r="H42" s="20">
        <f t="shared" si="0"/>
        <v>61.7</v>
      </c>
      <c r="I42" s="35" t="str">
        <f t="shared" si="2"/>
        <v>61年8ヶ月</v>
      </c>
    </row>
    <row r="43" spans="1:9" ht="18" customHeight="1">
      <c r="A43" s="5"/>
      <c r="B43" s="5"/>
      <c r="C43" s="6"/>
      <c r="D43" s="15"/>
      <c r="E43" s="7"/>
      <c r="F43" s="5"/>
      <c r="G43" s="19">
        <v>43281</v>
      </c>
      <c r="H43" s="20"/>
      <c r="I43" s="34"/>
    </row>
    <row r="44" spans="1:9" ht="18" customHeight="1">
      <c r="A44" s="5"/>
      <c r="B44" s="5"/>
      <c r="C44" s="6"/>
      <c r="D44" s="15"/>
      <c r="E44" s="7"/>
      <c r="F44" s="5"/>
      <c r="G44" s="19">
        <v>43281</v>
      </c>
      <c r="H44" s="20"/>
      <c r="I44" s="34"/>
    </row>
    <row r="45" spans="1:9" ht="18" customHeight="1">
      <c r="A45" s="5"/>
      <c r="B45" s="5"/>
      <c r="C45" s="6"/>
      <c r="D45" s="15"/>
      <c r="E45" s="7"/>
      <c r="F45" s="5"/>
      <c r="G45" s="19">
        <v>43281</v>
      </c>
      <c r="H45" s="20"/>
      <c r="I45" s="34"/>
    </row>
    <row r="46" spans="1:9" ht="18" customHeight="1">
      <c r="A46" s="5"/>
      <c r="B46" s="5"/>
      <c r="C46" s="6"/>
      <c r="D46" s="15"/>
      <c r="E46" s="7"/>
      <c r="F46" s="5"/>
      <c r="G46" s="19">
        <v>43281</v>
      </c>
      <c r="H46" s="20"/>
      <c r="I46" s="34"/>
    </row>
    <row r="47" spans="1:9" ht="18" customHeight="1">
      <c r="A47" s="5"/>
      <c r="B47" s="5"/>
      <c r="C47" s="6"/>
      <c r="D47" s="15"/>
      <c r="E47" s="7"/>
      <c r="F47" s="5"/>
      <c r="G47" s="19">
        <v>43281</v>
      </c>
      <c r="H47" s="20"/>
      <c r="I47" s="34"/>
    </row>
    <row r="48" spans="1:9" ht="14.25" thickBot="1">
      <c r="F48" s="4"/>
      <c r="G48" s="14"/>
    </row>
    <row r="49" spans="1:9" s="22" customFormat="1" ht="28.5" customHeight="1" thickBot="1">
      <c r="A49" s="21"/>
      <c r="B49" s="21" t="s">
        <v>91</v>
      </c>
      <c r="D49" s="23"/>
      <c r="E49" s="24"/>
      <c r="F49" s="25">
        <f>AVERAGE(F3:F42)</f>
        <v>74.075000000000003</v>
      </c>
      <c r="G49" s="26"/>
      <c r="H49" s="27">
        <f>AVERAGE(H3:H42)</f>
        <v>74.544999999999987</v>
      </c>
      <c r="I49" s="37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２９年７月1日</vt:lpstr>
      <vt:lpstr>３０年１月1日</vt:lpstr>
      <vt:lpstr>３０年1月１８日</vt:lpstr>
      <vt:lpstr>30年6月30日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KM</cp:lastModifiedBy>
  <cp:lastPrinted>2018-01-30T00:55:55Z</cp:lastPrinted>
  <dcterms:created xsi:type="dcterms:W3CDTF">2016-04-29T03:06:57Z</dcterms:created>
  <dcterms:modified xsi:type="dcterms:W3CDTF">2018-01-30T00:56:50Z</dcterms:modified>
</cp:coreProperties>
</file>